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/5AWD3jgqOimIF045vwkgGkm7TFMW8h4g2o/+K1eDxpHrg1fpXZw/u42SrhMeqB4wnyd6IZLfRYhseZWEJ62hg==" workbookSaltValue="g890cS9t91D8vX5XayeZhQ==" workbookSpinCount="100000" lockStructure="1"/>
  <bookViews>
    <workbookView xWindow="240" yWindow="105" windowWidth="14805" windowHeight="8010"/>
  </bookViews>
  <sheets>
    <sheet name="Inputs and Results" sheetId="1" r:id="rId1"/>
  </sheets>
  <calcPr calcId="145621"/>
</workbook>
</file>

<file path=xl/calcChain.xml><?xml version="1.0" encoding="utf-8"?>
<calcChain xmlns="http://schemas.openxmlformats.org/spreadsheetml/2006/main">
  <c r="H34" i="1" l="1"/>
  <c r="H28" i="1" l="1"/>
  <c r="D28" i="1"/>
  <c r="D14" i="1"/>
  <c r="D30" i="1" s="1"/>
  <c r="H14" i="1"/>
  <c r="H33" i="1" s="1"/>
  <c r="H30" i="1" l="1"/>
  <c r="H32" i="1" s="1"/>
</calcChain>
</file>

<file path=xl/sharedStrings.xml><?xml version="1.0" encoding="utf-8"?>
<sst xmlns="http://schemas.openxmlformats.org/spreadsheetml/2006/main" count="45" uniqueCount="44">
  <si>
    <t>Debts owed to you and repayable within one year</t>
  </si>
  <si>
    <t>Gilts and corporate bonds</t>
  </si>
  <si>
    <t>Investment funds other than savings invested in bonds</t>
  </si>
  <si>
    <t>Shares</t>
  </si>
  <si>
    <t>Investment funds other than savings invested in shares</t>
  </si>
  <si>
    <t>Home</t>
  </si>
  <si>
    <t>Other land and buildings</t>
  </si>
  <si>
    <t>Investment funds other than savings invested in property</t>
  </si>
  <si>
    <t>Collectables (eg antiques, paintings)</t>
  </si>
  <si>
    <t>Debts owed to you and not repayable within one year</t>
  </si>
  <si>
    <t>Other financial assets</t>
  </si>
  <si>
    <t>Liabilities</t>
  </si>
  <si>
    <t>Overdraft</t>
  </si>
  <si>
    <t>Household services used but as yet unbilled</t>
  </si>
  <si>
    <t>Credit card and store card debts</t>
  </si>
  <si>
    <t>Taxes (eg income tax, council tax) due but as yet unpaid</t>
  </si>
  <si>
    <t>Other debts you owe and repayable within one year</t>
  </si>
  <si>
    <t>Personal loans</t>
  </si>
  <si>
    <t>Amount outstanding on hire purchase agreements</t>
  </si>
  <si>
    <t>Mortgage</t>
  </si>
  <si>
    <t>Other secured loans</t>
  </si>
  <si>
    <t>Student loans</t>
  </si>
  <si>
    <t>Other debts you owe and not repayable within one year</t>
  </si>
  <si>
    <t>Other liabilities</t>
  </si>
  <si>
    <t>Cash</t>
  </si>
  <si>
    <t>Assets</t>
  </si>
  <si>
    <t>Liquid assets</t>
  </si>
  <si>
    <t>Other assets</t>
  </si>
  <si>
    <t>Short-term liabilities</t>
  </si>
  <si>
    <t>Current / Deposit account</t>
  </si>
  <si>
    <t>Instant access savings account(s)</t>
  </si>
  <si>
    <t>Savings account(s) (locked in for one year or more)</t>
  </si>
  <si>
    <t>Current asset ratio</t>
  </si>
  <si>
    <t>Leverage ratio</t>
  </si>
  <si>
    <t>Balance sheet analyser</t>
  </si>
  <si>
    <t>Net worth / wealth</t>
  </si>
  <si>
    <t>DB125: You and your money</t>
  </si>
  <si>
    <t>Total liquid assets</t>
  </si>
  <si>
    <t>Total other assets</t>
  </si>
  <si>
    <t>Total short-term liabilities</t>
  </si>
  <si>
    <t>Total other liabilities</t>
  </si>
  <si>
    <t>Total assets</t>
  </si>
  <si>
    <t>Total liabilities</t>
  </si>
  <si>
    <t>© Open University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</si>
</sst>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sz val="14"/>
      <color theme="3"/>
      <name val="Arial"/>
      <family val="2"/>
    </font>
    <font>
      <b/>
      <sz val="12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Border="1"/>
    <xf numFmtId="3" fontId="3" fillId="0" borderId="0" xfId="0" applyNumberFormat="1" applyFont="1" applyBorder="1"/>
    <xf numFmtId="49" fontId="6" fillId="0" borderId="2" xfId="0" applyNumberFormat="1" applyFont="1" applyBorder="1" applyProtection="1"/>
    <xf numFmtId="0" fontId="5" fillId="0" borderId="3" xfId="0" applyFont="1" applyBorder="1" applyProtection="1"/>
    <xf numFmtId="0" fontId="3" fillId="0" borderId="3" xfId="0" applyFont="1" applyBorder="1" applyProtection="1"/>
    <xf numFmtId="0" fontId="3" fillId="0" borderId="4" xfId="0" applyFont="1" applyBorder="1" applyProtection="1"/>
    <xf numFmtId="49" fontId="6" fillId="0" borderId="5" xfId="0" applyNumberFormat="1" applyFont="1" applyBorder="1" applyProtection="1"/>
    <xf numFmtId="0" fontId="5" fillId="0" borderId="0" xfId="0" applyFont="1" applyBorder="1" applyProtection="1"/>
    <xf numFmtId="0" fontId="3" fillId="0" borderId="0" xfId="0" applyFont="1" applyBorder="1" applyProtection="1"/>
    <xf numFmtId="0" fontId="3" fillId="0" borderId="6" xfId="0" applyFont="1" applyBorder="1" applyProtection="1"/>
    <xf numFmtId="0" fontId="0" fillId="0" borderId="5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8" fillId="0" borderId="5" xfId="0" applyFont="1" applyBorder="1" applyProtection="1"/>
    <xf numFmtId="3" fontId="3" fillId="0" borderId="0" xfId="0" applyNumberFormat="1" applyFont="1" applyBorder="1" applyProtection="1"/>
    <xf numFmtId="0" fontId="8" fillId="0" borderId="0" xfId="0" applyFont="1" applyBorder="1" applyProtection="1"/>
    <xf numFmtId="3" fontId="3" fillId="0" borderId="6" xfId="0" applyNumberFormat="1" applyFont="1" applyBorder="1" applyProtection="1"/>
    <xf numFmtId="0" fontId="6" fillId="0" borderId="5" xfId="0" applyFont="1" applyBorder="1" applyProtection="1"/>
    <xf numFmtId="0" fontId="6" fillId="0" borderId="0" xfId="0" applyFont="1" applyBorder="1" applyProtection="1"/>
    <xf numFmtId="0" fontId="3" fillId="0" borderId="5" xfId="0" applyFont="1" applyBorder="1" applyProtection="1"/>
    <xf numFmtId="4" fontId="3" fillId="0" borderId="6" xfId="0" applyNumberFormat="1" applyFont="1" applyBorder="1" applyProtection="1"/>
    <xf numFmtId="0" fontId="2" fillId="0" borderId="0" xfId="0" applyFont="1" applyBorder="1" applyProtection="1"/>
    <xf numFmtId="3" fontId="2" fillId="0" borderId="0" xfId="0" applyNumberFormat="1" applyFont="1" applyBorder="1" applyProtection="1"/>
    <xf numFmtId="9" fontId="3" fillId="0" borderId="6" xfId="1" applyFont="1" applyBorder="1" applyProtection="1"/>
    <xf numFmtId="0" fontId="4" fillId="0" borderId="5" xfId="0" applyFont="1" applyBorder="1" applyProtection="1"/>
    <xf numFmtId="0" fontId="4" fillId="0" borderId="0" xfId="0" applyFont="1" applyBorder="1" applyProtection="1"/>
    <xf numFmtId="3" fontId="6" fillId="0" borderId="2" xfId="0" applyNumberFormat="1" applyFont="1" applyBorder="1" applyProtection="1"/>
    <xf numFmtId="3" fontId="2" fillId="0" borderId="3" xfId="0" applyNumberFormat="1" applyFont="1" applyBorder="1" applyProtection="1"/>
    <xf numFmtId="3" fontId="6" fillId="0" borderId="4" xfId="0" applyNumberFormat="1" applyFont="1" applyBorder="1" applyProtection="1"/>
    <xf numFmtId="4" fontId="6" fillId="0" borderId="6" xfId="0" applyNumberFormat="1" applyFont="1" applyBorder="1" applyProtection="1"/>
    <xf numFmtId="3" fontId="6" fillId="0" borderId="7" xfId="0" applyNumberFormat="1" applyFont="1" applyBorder="1" applyProtection="1"/>
    <xf numFmtId="3" fontId="3" fillId="0" borderId="8" xfId="0" applyNumberFormat="1" applyFont="1" applyBorder="1" applyProtection="1"/>
    <xf numFmtId="10" fontId="6" fillId="0" borderId="9" xfId="0" applyNumberFormat="1" applyFont="1" applyBorder="1" applyProtection="1"/>
    <xf numFmtId="0" fontId="3" fillId="0" borderId="7" xfId="0" applyFont="1" applyBorder="1" applyProtection="1"/>
    <xf numFmtId="0" fontId="3" fillId="0" borderId="8" xfId="0" applyFont="1" applyBorder="1" applyProtection="1"/>
    <xf numFmtId="3" fontId="3" fillId="0" borderId="9" xfId="0" applyNumberFormat="1" applyFont="1" applyBorder="1" applyProtection="1"/>
    <xf numFmtId="3" fontId="3" fillId="2" borderId="1" xfId="0" applyNumberFormat="1" applyFont="1" applyFill="1" applyBorder="1" applyProtection="1">
      <protection locked="0"/>
    </xf>
    <xf numFmtId="49" fontId="7" fillId="0" borderId="5" xfId="0" applyNumberFormat="1" applyFont="1" applyBorder="1" applyAlignment="1" applyProtection="1">
      <alignment horizontal="left" vertical="center" wrapText="1"/>
    </xf>
    <xf numFmtId="49" fontId="7" fillId="0" borderId="0" xfId="0" applyNumberFormat="1" applyFont="1" applyBorder="1" applyAlignment="1" applyProtection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49"/>
  <sheetViews>
    <sheetView tabSelected="1" workbookViewId="0">
      <selection activeCell="H35" sqref="H35"/>
    </sheetView>
  </sheetViews>
  <sheetFormatPr defaultRowHeight="12.75" x14ac:dyDescent="0.2"/>
  <cols>
    <col min="1" max="1" width="3.42578125" style="1" customWidth="1"/>
    <col min="2" max="2" width="4.85546875" style="1" customWidth="1"/>
    <col min="3" max="3" width="50.42578125" style="1" customWidth="1"/>
    <col min="4" max="4" width="12.7109375" style="1" customWidth="1"/>
    <col min="5" max="5" width="3" style="1" customWidth="1"/>
    <col min="6" max="6" width="5.7109375" style="1" customWidth="1"/>
    <col min="7" max="7" width="51" style="1" customWidth="1"/>
    <col min="8" max="8" width="14.28515625" style="1" customWidth="1"/>
    <col min="9" max="9" width="3.5703125" style="1" customWidth="1"/>
    <col min="10" max="16384" width="9.140625" style="1"/>
  </cols>
  <sheetData>
    <row r="1" spans="2:9" ht="13.5" thickBot="1" x14ac:dyDescent="0.25"/>
    <row r="2" spans="2:9" x14ac:dyDescent="0.2">
      <c r="B2" s="4" t="s">
        <v>43</v>
      </c>
      <c r="C2" s="5"/>
      <c r="D2" s="5"/>
      <c r="E2" s="6"/>
      <c r="F2" s="6"/>
      <c r="G2" s="6"/>
      <c r="H2" s="6"/>
      <c r="I2" s="7"/>
    </row>
    <row r="3" spans="2:9" x14ac:dyDescent="0.2">
      <c r="B3" s="8" t="s">
        <v>36</v>
      </c>
      <c r="C3" s="9"/>
      <c r="D3" s="9"/>
      <c r="E3" s="10"/>
      <c r="F3" s="10"/>
      <c r="G3" s="10"/>
      <c r="H3" s="10"/>
      <c r="I3" s="11"/>
    </row>
    <row r="4" spans="2:9" x14ac:dyDescent="0.2">
      <c r="B4" s="8"/>
      <c r="C4" s="9"/>
      <c r="D4" s="9"/>
      <c r="E4" s="10"/>
      <c r="F4" s="10"/>
      <c r="G4" s="10"/>
      <c r="H4" s="10"/>
      <c r="I4" s="11"/>
    </row>
    <row r="5" spans="2:9" ht="18" x14ac:dyDescent="0.2">
      <c r="B5" s="39" t="s">
        <v>34</v>
      </c>
      <c r="C5" s="40"/>
      <c r="D5" s="40"/>
      <c r="E5" s="10"/>
      <c r="F5" s="10"/>
      <c r="G5" s="10"/>
      <c r="H5" s="10"/>
      <c r="I5" s="11"/>
    </row>
    <row r="6" spans="2:9" ht="15.75" customHeight="1" x14ac:dyDescent="0.25">
      <c r="B6" s="12"/>
      <c r="C6" s="13"/>
      <c r="D6" s="14"/>
      <c r="E6" s="10"/>
      <c r="F6" s="10"/>
      <c r="G6" s="10"/>
      <c r="H6" s="10"/>
      <c r="I6" s="11"/>
    </row>
    <row r="7" spans="2:9" ht="15.75" x14ac:dyDescent="0.25">
      <c r="B7" s="15" t="s">
        <v>25</v>
      </c>
      <c r="C7" s="10"/>
      <c r="D7" s="16"/>
      <c r="E7" s="16"/>
      <c r="F7" s="17" t="s">
        <v>11</v>
      </c>
      <c r="G7" s="10"/>
      <c r="H7" s="16"/>
      <c r="I7" s="18"/>
    </row>
    <row r="8" spans="2:9" x14ac:dyDescent="0.2">
      <c r="B8" s="19" t="s">
        <v>26</v>
      </c>
      <c r="C8" s="10"/>
      <c r="D8" s="16"/>
      <c r="E8" s="16"/>
      <c r="F8" s="20" t="s">
        <v>28</v>
      </c>
      <c r="G8" s="10"/>
      <c r="H8" s="16"/>
      <c r="I8" s="18"/>
    </row>
    <row r="9" spans="2:9" x14ac:dyDescent="0.2">
      <c r="B9" s="21"/>
      <c r="C9" s="10" t="s">
        <v>24</v>
      </c>
      <c r="D9" s="38">
        <v>0</v>
      </c>
      <c r="E9" s="16"/>
      <c r="F9" s="10"/>
      <c r="G9" s="10" t="s">
        <v>12</v>
      </c>
      <c r="H9" s="38">
        <v>0</v>
      </c>
      <c r="I9" s="11"/>
    </row>
    <row r="10" spans="2:9" x14ac:dyDescent="0.2">
      <c r="B10" s="21"/>
      <c r="C10" s="10" t="s">
        <v>29</v>
      </c>
      <c r="D10" s="38">
        <v>2500</v>
      </c>
      <c r="E10" s="16"/>
      <c r="F10" s="10"/>
      <c r="G10" s="10" t="s">
        <v>14</v>
      </c>
      <c r="H10" s="38">
        <v>1000</v>
      </c>
      <c r="I10" s="11"/>
    </row>
    <row r="11" spans="2:9" x14ac:dyDescent="0.2">
      <c r="B11" s="21"/>
      <c r="C11" s="10" t="s">
        <v>30</v>
      </c>
      <c r="D11" s="38">
        <v>50000</v>
      </c>
      <c r="E11" s="16"/>
      <c r="F11" s="10"/>
      <c r="G11" s="10" t="s">
        <v>13</v>
      </c>
      <c r="H11" s="38">
        <v>0</v>
      </c>
      <c r="I11" s="11"/>
    </row>
    <row r="12" spans="2:9" x14ac:dyDescent="0.2">
      <c r="B12" s="21"/>
      <c r="C12" s="10" t="s">
        <v>0</v>
      </c>
      <c r="D12" s="38">
        <v>0</v>
      </c>
      <c r="E12" s="16"/>
      <c r="F12" s="10"/>
      <c r="G12" s="10" t="s">
        <v>15</v>
      </c>
      <c r="H12" s="38">
        <v>0</v>
      </c>
      <c r="I12" s="11"/>
    </row>
    <row r="13" spans="2:9" x14ac:dyDescent="0.2">
      <c r="B13" s="21"/>
      <c r="C13" s="10"/>
      <c r="D13" s="10"/>
      <c r="E13" s="16"/>
      <c r="F13" s="10"/>
      <c r="G13" s="10" t="s">
        <v>16</v>
      </c>
      <c r="H13" s="38">
        <v>0</v>
      </c>
      <c r="I13" s="22"/>
    </row>
    <row r="14" spans="2:9" x14ac:dyDescent="0.2">
      <c r="B14" s="21"/>
      <c r="C14" s="23" t="s">
        <v>37</v>
      </c>
      <c r="D14" s="24">
        <f>SUM(D9:D12)</f>
        <v>52500</v>
      </c>
      <c r="E14" s="16"/>
      <c r="F14" s="10"/>
      <c r="G14" s="23" t="s">
        <v>39</v>
      </c>
      <c r="H14" s="24">
        <f>SUM(H9:H13)</f>
        <v>1000</v>
      </c>
      <c r="I14" s="25"/>
    </row>
    <row r="15" spans="2:9" x14ac:dyDescent="0.2">
      <c r="B15" s="21"/>
      <c r="C15" s="23"/>
      <c r="D15" s="24"/>
      <c r="E15" s="16"/>
      <c r="F15" s="10"/>
      <c r="G15" s="23"/>
      <c r="H15" s="24"/>
      <c r="I15" s="25"/>
    </row>
    <row r="16" spans="2:9" x14ac:dyDescent="0.2">
      <c r="B16" s="19" t="s">
        <v>27</v>
      </c>
      <c r="C16" s="10"/>
      <c r="D16" s="16"/>
      <c r="E16" s="16"/>
      <c r="F16" s="20" t="s">
        <v>23</v>
      </c>
      <c r="G16" s="10"/>
      <c r="H16" s="16"/>
      <c r="I16" s="18"/>
    </row>
    <row r="17" spans="2:10" ht="15.75" x14ac:dyDescent="0.25">
      <c r="B17" s="26"/>
      <c r="C17" s="10" t="s">
        <v>31</v>
      </c>
      <c r="D17" s="38">
        <v>0</v>
      </c>
      <c r="E17" s="16"/>
      <c r="F17" s="10"/>
      <c r="G17" s="10" t="s">
        <v>17</v>
      </c>
      <c r="H17" s="38">
        <v>0</v>
      </c>
      <c r="I17" s="18"/>
    </row>
    <row r="18" spans="2:10" x14ac:dyDescent="0.2">
      <c r="B18" s="21"/>
      <c r="C18" s="10" t="s">
        <v>1</v>
      </c>
      <c r="D18" s="38">
        <v>0</v>
      </c>
      <c r="E18" s="16"/>
      <c r="F18" s="10"/>
      <c r="G18" s="10" t="s">
        <v>18</v>
      </c>
      <c r="H18" s="38">
        <v>0</v>
      </c>
      <c r="I18" s="18"/>
    </row>
    <row r="19" spans="2:10" x14ac:dyDescent="0.2">
      <c r="B19" s="21"/>
      <c r="C19" s="10" t="s">
        <v>2</v>
      </c>
      <c r="D19" s="38">
        <v>0</v>
      </c>
      <c r="E19" s="16"/>
      <c r="F19" s="10"/>
      <c r="G19" s="10" t="s">
        <v>19</v>
      </c>
      <c r="H19" s="38">
        <v>0</v>
      </c>
      <c r="I19" s="18"/>
      <c r="J19" s="2"/>
    </row>
    <row r="20" spans="2:10" x14ac:dyDescent="0.2">
      <c r="B20" s="21"/>
      <c r="C20" s="10" t="s">
        <v>3</v>
      </c>
      <c r="D20" s="38">
        <v>3500</v>
      </c>
      <c r="E20" s="16"/>
      <c r="F20" s="10"/>
      <c r="G20" s="10" t="s">
        <v>20</v>
      </c>
      <c r="H20" s="38">
        <v>0</v>
      </c>
      <c r="I20" s="18"/>
    </row>
    <row r="21" spans="2:10" x14ac:dyDescent="0.2">
      <c r="B21" s="21"/>
      <c r="C21" s="10" t="s">
        <v>4</v>
      </c>
      <c r="D21" s="38">
        <v>0</v>
      </c>
      <c r="E21" s="16"/>
      <c r="F21" s="10"/>
      <c r="G21" s="10" t="s">
        <v>21</v>
      </c>
      <c r="H21" s="38">
        <v>6500</v>
      </c>
      <c r="I21" s="18"/>
    </row>
    <row r="22" spans="2:10" x14ac:dyDescent="0.2">
      <c r="B22" s="21"/>
      <c r="C22" s="10" t="s">
        <v>5</v>
      </c>
      <c r="D22" s="38">
        <v>0</v>
      </c>
      <c r="E22" s="16"/>
      <c r="F22" s="10"/>
      <c r="G22" s="10" t="s">
        <v>22</v>
      </c>
      <c r="H22" s="38">
        <v>0</v>
      </c>
      <c r="I22" s="18"/>
    </row>
    <row r="23" spans="2:10" x14ac:dyDescent="0.2">
      <c r="B23" s="21"/>
      <c r="C23" s="10" t="s">
        <v>6</v>
      </c>
      <c r="D23" s="38">
        <v>0</v>
      </c>
      <c r="E23" s="16"/>
      <c r="F23" s="10"/>
      <c r="G23" s="10" t="s">
        <v>23</v>
      </c>
      <c r="H23" s="38">
        <v>0</v>
      </c>
      <c r="I23" s="18"/>
    </row>
    <row r="24" spans="2:10" x14ac:dyDescent="0.2">
      <c r="B24" s="21"/>
      <c r="C24" s="10" t="s">
        <v>7</v>
      </c>
      <c r="D24" s="38">
        <v>0</v>
      </c>
      <c r="E24" s="16"/>
      <c r="F24" s="10"/>
      <c r="G24" s="10"/>
      <c r="H24" s="10"/>
      <c r="I24" s="18"/>
    </row>
    <row r="25" spans="2:10" x14ac:dyDescent="0.2">
      <c r="B25" s="21"/>
      <c r="C25" s="10" t="s">
        <v>8</v>
      </c>
      <c r="D25" s="38">
        <v>7000</v>
      </c>
      <c r="E25" s="16"/>
      <c r="F25" s="10"/>
      <c r="G25" s="16"/>
      <c r="H25" s="16"/>
      <c r="I25" s="18"/>
    </row>
    <row r="26" spans="2:10" x14ac:dyDescent="0.2">
      <c r="B26" s="21"/>
      <c r="C26" s="10" t="s">
        <v>9</v>
      </c>
      <c r="D26" s="38">
        <v>0</v>
      </c>
      <c r="E26" s="16"/>
      <c r="F26" s="10"/>
      <c r="G26" s="16"/>
      <c r="H26" s="16"/>
      <c r="I26" s="18"/>
    </row>
    <row r="27" spans="2:10" x14ac:dyDescent="0.2">
      <c r="B27" s="21"/>
      <c r="C27" s="10" t="s">
        <v>10</v>
      </c>
      <c r="D27" s="38">
        <v>0</v>
      </c>
      <c r="E27" s="16"/>
      <c r="F27" s="10"/>
      <c r="G27" s="16"/>
      <c r="H27" s="16"/>
      <c r="I27" s="18"/>
    </row>
    <row r="28" spans="2:10" x14ac:dyDescent="0.2">
      <c r="B28" s="21"/>
      <c r="C28" s="23" t="s">
        <v>38</v>
      </c>
      <c r="D28" s="24">
        <f>SUM(D17:D27)</f>
        <v>10500</v>
      </c>
      <c r="E28" s="16"/>
      <c r="F28" s="10"/>
      <c r="G28" s="23" t="s">
        <v>40</v>
      </c>
      <c r="H28" s="24">
        <f>SUM(H17:H23)</f>
        <v>6500</v>
      </c>
      <c r="I28" s="18"/>
    </row>
    <row r="29" spans="2:10" x14ac:dyDescent="0.2">
      <c r="B29" s="21"/>
      <c r="C29" s="10"/>
      <c r="D29" s="10"/>
      <c r="E29" s="16"/>
      <c r="F29" s="10"/>
      <c r="G29" s="16"/>
      <c r="H29" s="16"/>
      <c r="I29" s="18"/>
    </row>
    <row r="30" spans="2:10" ht="15.75" x14ac:dyDescent="0.25">
      <c r="B30" s="26" t="s">
        <v>41</v>
      </c>
      <c r="C30" s="23"/>
      <c r="D30" s="24">
        <f>D14+D28</f>
        <v>63000</v>
      </c>
      <c r="E30" s="24"/>
      <c r="F30" s="27" t="s">
        <v>42</v>
      </c>
      <c r="G30" s="24"/>
      <c r="H30" s="24">
        <f>H14+H28</f>
        <v>7500</v>
      </c>
      <c r="I30" s="18"/>
    </row>
    <row r="31" spans="2:10" ht="13.5" thickBot="1" x14ac:dyDescent="0.25">
      <c r="B31" s="21"/>
      <c r="C31" s="10"/>
      <c r="D31" s="10"/>
      <c r="E31" s="16"/>
      <c r="F31" s="10"/>
      <c r="G31" s="16"/>
      <c r="H31" s="16"/>
      <c r="I31" s="18"/>
    </row>
    <row r="32" spans="2:10" x14ac:dyDescent="0.2">
      <c r="B32" s="21"/>
      <c r="C32" s="10"/>
      <c r="D32" s="10"/>
      <c r="E32" s="16"/>
      <c r="F32" s="28" t="s">
        <v>35</v>
      </c>
      <c r="G32" s="29"/>
      <c r="H32" s="30">
        <f>D30-H30</f>
        <v>55500</v>
      </c>
      <c r="I32" s="18"/>
    </row>
    <row r="33" spans="2:10" x14ac:dyDescent="0.2">
      <c r="B33" s="21"/>
      <c r="C33" s="10"/>
      <c r="D33" s="10"/>
      <c r="E33" s="16"/>
      <c r="F33" s="19" t="s">
        <v>32</v>
      </c>
      <c r="G33" s="16"/>
      <c r="H33" s="31">
        <f>IF(H14=0,"",D14/H14)</f>
        <v>52.5</v>
      </c>
      <c r="I33" s="18"/>
    </row>
    <row r="34" spans="2:10" ht="13.5" thickBot="1" x14ac:dyDescent="0.25">
      <c r="B34" s="21"/>
      <c r="C34" s="10"/>
      <c r="D34" s="10"/>
      <c r="E34" s="16"/>
      <c r="F34" s="32" t="s">
        <v>33</v>
      </c>
      <c r="G34" s="33"/>
      <c r="H34" s="34">
        <f>IF(D30=0,"",H30/D30)</f>
        <v>0.11904761904761904</v>
      </c>
      <c r="I34" s="18"/>
    </row>
    <row r="35" spans="2:10" ht="13.5" thickBot="1" x14ac:dyDescent="0.25">
      <c r="B35" s="35"/>
      <c r="C35" s="36"/>
      <c r="D35" s="36"/>
      <c r="E35" s="33"/>
      <c r="F35" s="33"/>
      <c r="G35" s="33"/>
      <c r="H35" s="33"/>
      <c r="I35" s="37"/>
    </row>
    <row r="36" spans="2:10" x14ac:dyDescent="0.2">
      <c r="E36" s="3"/>
      <c r="F36" s="3"/>
      <c r="G36" s="3"/>
      <c r="H36" s="3"/>
      <c r="I36" s="3"/>
      <c r="J36" s="3"/>
    </row>
    <row r="37" spans="2:10" x14ac:dyDescent="0.2">
      <c r="E37" s="3"/>
      <c r="F37" s="3"/>
      <c r="G37" s="3"/>
      <c r="H37" s="3"/>
      <c r="I37" s="3"/>
      <c r="J37" s="3"/>
    </row>
    <row r="38" spans="2:10" x14ac:dyDescent="0.2">
      <c r="E38" s="3"/>
      <c r="F38" s="3"/>
      <c r="G38" s="3"/>
      <c r="H38" s="3"/>
      <c r="I38" s="3"/>
      <c r="J38" s="3"/>
    </row>
    <row r="39" spans="2:10" x14ac:dyDescent="0.2">
      <c r="E39" s="3"/>
      <c r="F39" s="3"/>
      <c r="G39" s="3"/>
      <c r="H39" s="3"/>
      <c r="I39" s="3"/>
      <c r="J39" s="3"/>
    </row>
    <row r="40" spans="2:10" x14ac:dyDescent="0.2">
      <c r="E40" s="3"/>
      <c r="F40" s="3"/>
      <c r="G40" s="3"/>
      <c r="H40" s="3"/>
      <c r="I40" s="3"/>
      <c r="J40" s="3"/>
    </row>
    <row r="41" spans="2:10" x14ac:dyDescent="0.2">
      <c r="E41" s="3"/>
      <c r="F41" s="3"/>
      <c r="G41" s="3"/>
      <c r="H41" s="3"/>
      <c r="I41" s="3"/>
      <c r="J41" s="3"/>
    </row>
    <row r="42" spans="2:10" x14ac:dyDescent="0.2">
      <c r="E42" s="3"/>
      <c r="F42" s="3"/>
      <c r="G42" s="3"/>
      <c r="H42" s="3"/>
      <c r="I42" s="3"/>
      <c r="J42" s="3"/>
    </row>
    <row r="43" spans="2:10" x14ac:dyDescent="0.2">
      <c r="E43" s="3"/>
      <c r="F43" s="3"/>
      <c r="G43" s="3"/>
      <c r="H43" s="3"/>
      <c r="I43" s="3"/>
      <c r="J43" s="3"/>
    </row>
    <row r="44" spans="2:10" x14ac:dyDescent="0.2">
      <c r="E44" s="3"/>
      <c r="F44" s="3"/>
      <c r="G44" s="3"/>
      <c r="H44" s="3"/>
      <c r="I44" s="3"/>
      <c r="J44" s="3"/>
    </row>
    <row r="45" spans="2:10" x14ac:dyDescent="0.2">
      <c r="E45" s="3"/>
      <c r="F45" s="3"/>
      <c r="G45" s="3"/>
      <c r="H45" s="3"/>
      <c r="I45" s="3"/>
      <c r="J45" s="3"/>
    </row>
    <row r="46" spans="2:10" x14ac:dyDescent="0.2">
      <c r="E46" s="3"/>
      <c r="F46" s="3"/>
      <c r="G46" s="3"/>
      <c r="H46" s="3"/>
      <c r="I46" s="3"/>
      <c r="J46" s="3"/>
    </row>
    <row r="47" spans="2:10" x14ac:dyDescent="0.2">
      <c r="H47" s="3"/>
      <c r="I47" s="3"/>
      <c r="J47" s="3"/>
    </row>
    <row r="48" spans="2:10" x14ac:dyDescent="0.2">
      <c r="H48" s="3"/>
      <c r="I48" s="3"/>
      <c r="J48" s="3"/>
    </row>
    <row r="49" spans="8:10" x14ac:dyDescent="0.2">
      <c r="H49" s="3"/>
      <c r="I49" s="3"/>
      <c r="J49" s="3"/>
    </row>
  </sheetData>
  <sheetProtection password="E565" sheet="1" objects="1" scenarios="1"/>
  <mergeCells count="1">
    <mergeCell ref="B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Inputs and Results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2018-08-09T14:38:42Z</dcterms:modified>
</cp:coreProperties>
</file>