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penuniv-my.sharepoint.com/personal/nt4687_open_ac_uk/Documents/NT/Teaching/B126/"/>
    </mc:Choice>
  </mc:AlternateContent>
  <xr:revisionPtr revIDLastSave="70" documentId="8_{FDAD216A-AC79-4EE0-A607-1D778CF77C53}" xr6:coauthVersionLast="47" xr6:coauthVersionMax="47" xr10:uidLastSave="{BC88D34C-DE5D-4D33-8CB8-903B5039B686}"/>
  <bookViews>
    <workbookView xWindow="57480" yWindow="-120" windowWidth="29040" windowHeight="15840" activeTab="5" xr2:uid="{7246E8CC-DF45-4F31-A903-FD74F3F44AD6}"/>
  </bookViews>
  <sheets>
    <sheet name="JC Electrics 1" sheetId="6" r:id="rId1"/>
    <sheet name="Ungrouped frequency table" sheetId="7" r:id="rId2"/>
    <sheet name="Grouped frequency table" sheetId="8" r:id="rId3"/>
    <sheet name="Relative frequency table" sheetId="11" r:id="rId4"/>
    <sheet name="Cumulative frequency table " sheetId="12" r:id="rId5"/>
    <sheet name="Histogram" sheetId="13" r:id="rId6"/>
    <sheet name="Scatter Diagram" sheetId="15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3" l="1" a="1"/>
  <c r="E5" i="13" s="1"/>
  <c r="E5" i="12" a="1"/>
  <c r="E5" i="12" s="1"/>
  <c r="F5" i="12" s="1"/>
  <c r="F6" i="12" s="1"/>
  <c r="F7" i="12" s="1"/>
  <c r="F8" i="12" s="1"/>
  <c r="F9" i="12" s="1"/>
  <c r="E5" i="8" a="1"/>
  <c r="E5" i="8" s="1"/>
  <c r="C13" i="7"/>
  <c r="J8" i="13"/>
  <c r="J5" i="7"/>
  <c r="J4" i="7"/>
  <c r="J6" i="7" s="1"/>
  <c r="J5" i="13"/>
  <c r="J4" i="13"/>
  <c r="J6" i="13" s="1"/>
  <c r="C13" i="11"/>
  <c r="C12" i="11"/>
  <c r="C11" i="11"/>
  <c r="C10" i="11"/>
  <c r="C9" i="11"/>
  <c r="C8" i="11"/>
  <c r="C7" i="11"/>
  <c r="C6" i="11"/>
  <c r="C5" i="11"/>
  <c r="J5" i="8"/>
  <c r="J4" i="8"/>
  <c r="J6" i="8" s="1"/>
  <c r="J8" i="8" s="1"/>
  <c r="C5" i="7"/>
  <c r="C6" i="7"/>
  <c r="C7" i="7"/>
  <c r="C8" i="7"/>
  <c r="C9" i="7"/>
  <c r="C10" i="7"/>
  <c r="C11" i="7"/>
  <c r="C12" i="7"/>
  <c r="D12" i="11" l="1"/>
  <c r="C14" i="11"/>
  <c r="D5" i="11"/>
  <c r="D11" i="11"/>
  <c r="D10" i="11"/>
  <c r="D9" i="11"/>
  <c r="D8" i="11"/>
  <c r="D7" i="11"/>
  <c r="D6" i="11"/>
  <c r="D13" i="1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<sst xmlns="http://schemas.openxmlformats.org/spreadsheetml/2006/main" count="76" uniqueCount="26">
  <si>
    <t>Class intervals</t>
  </si>
  <si>
    <t>Frequency</t>
  </si>
  <si>
    <t>max</t>
  </si>
  <si>
    <t>min</t>
  </si>
  <si>
    <t>range</t>
  </si>
  <si>
    <t xml:space="preserve">JC Electrics </t>
  </si>
  <si>
    <t>Generators</t>
  </si>
  <si>
    <t>(Quarterly data of units sold)</t>
  </si>
  <si>
    <t>Quarter</t>
  </si>
  <si>
    <t>width</t>
  </si>
  <si>
    <t xml:space="preserve">Sample size </t>
  </si>
  <si>
    <t>Relative Frequency</t>
  </si>
  <si>
    <t>Sample size</t>
  </si>
  <si>
    <t>Transformers</t>
  </si>
  <si>
    <t>Cumulative frequency</t>
  </si>
  <si>
    <t>Lower limit of class interval</t>
  </si>
  <si>
    <t>Upper limit of class interval</t>
  </si>
  <si>
    <t>Electric motors</t>
  </si>
  <si>
    <t>Bin</t>
  </si>
  <si>
    <t>More</t>
  </si>
  <si>
    <t>Bar Chart</t>
  </si>
  <si>
    <t>41_42</t>
  </si>
  <si>
    <t>43_44</t>
  </si>
  <si>
    <t>45_46</t>
  </si>
  <si>
    <t>47_48</t>
  </si>
  <si>
    <t>49_50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</si>
</sst>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2" borderId="2" xfId="0" applyFont="1" applyFill="1" applyBorder="1"/>
    <xf numFmtId="0" fontId="0" fillId="5" borderId="1" xfId="0" applyFill="1" applyBorder="1"/>
    <xf numFmtId="0" fontId="1" fillId="3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3" borderId="0" xfId="0" applyFont="1" applyFill="1"/>
    <xf numFmtId="0" fontId="3" fillId="0" borderId="0" xfId="0" applyFont="1" applyAlignment="1">
      <alignment vertical="center" wrapText="1"/>
    </xf>
    <xf numFmtId="0" fontId="0" fillId="2" borderId="4" xfId="0" applyFill="1" applyBorder="1"/>
    <xf numFmtId="0" fontId="1" fillId="2" borderId="5" xfId="0" applyFont="1" applyFill="1" applyBorder="1"/>
    <xf numFmtId="0" fontId="1" fillId="3" borderId="6" xfId="0" applyFont="1" applyFill="1" applyBorder="1" applyAlignment="1">
      <alignment horizontal="center"/>
    </xf>
    <xf numFmtId="2" fontId="0" fillId="0" borderId="1" xfId="0" applyNumberFormat="1" applyBorder="1"/>
    <xf numFmtId="0" fontId="0" fillId="0" borderId="1" xfId="0" quotePrefix="1" applyBorder="1"/>
    <xf numFmtId="0" fontId="0" fillId="2" borderId="1" xfId="0" applyFill="1" applyBorder="1"/>
    <xf numFmtId="0" fontId="1" fillId="2" borderId="1" xfId="0" applyFont="1" applyFill="1" applyBorder="1"/>
    <xf numFmtId="0" fontId="0" fillId="0" borderId="7" xfId="0" applyBorder="1"/>
    <xf numFmtId="0" fontId="5" fillId="0" borderId="8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5" borderId="3" xfId="0" applyFill="1" applyBorder="1"/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'Ungrouped frequency table'!$C$4</c:f>
              <c:strCache>
                <c:ptCount val="1"/>
                <c:pt idx="0">
                  <c:v>Frequency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'Ungrouped frequency table'!$B$5:$B$13</c:f>
              <c:numCache>
                <c:formatCode>General</c:formatCode>
                <c:ptCount val="9"/>
                <c:pt idx="0">
                  <c:v>41</c:v>
                </c:pt>
                <c:pt idx="1">
                  <c:v>42</c:v>
                </c:pt>
                <c:pt idx="2">
                  <c:v>43</c:v>
                </c:pt>
                <c:pt idx="3">
                  <c:v>44</c:v>
                </c:pt>
                <c:pt idx="4">
                  <c:v>45</c:v>
                </c:pt>
                <c:pt idx="5">
                  <c:v>46</c:v>
                </c:pt>
                <c:pt idx="6">
                  <c:v>47</c:v>
                </c:pt>
                <c:pt idx="7">
                  <c:v>48</c:v>
                </c:pt>
                <c:pt idx="8">
                  <c:v>49</c:v>
                </c:pt>
              </c:numCache>
            </c:numRef>
          </c:cat>
          <c:val>
            <c:numRef>
              <c:f>'Ungrouped frequency table'!$C$5:$C$13</c:f>
              <c:numCache>
                <c:formatCode>General</c:formatCode>
                <c:ptCount val="9"/>
                <c:pt idx="0">
                  <c:v>4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8C-467E-B0E4-59700286F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6019952"/>
        <c:axId val="476019592"/>
      </c:barChart>
      <c:catAx>
        <c:axId val="476019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Transformers</a:t>
                </a:r>
                <a:r>
                  <a:rPr lang="en-GB" baseline="0"/>
                  <a:t> (no of generators sold in groups)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GB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019592"/>
        <c:crosses val="autoZero"/>
        <c:auto val="1"/>
        <c:lblAlgn val="ctr"/>
        <c:lblOffset val="100"/>
        <c:noMultiLvlLbl val="0"/>
      </c:catAx>
      <c:valAx>
        <c:axId val="476019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Frequency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6019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Transformers Histogram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Frequency</c:v>
          </c:tx>
          <c:spPr>
            <a:ln>
              <a:solidFill>
                <a:schemeClr val="accent2"/>
              </a:solidFill>
            </a:ln>
          </c:spPr>
          <c:invertIfNegative val="0"/>
          <c:cat>
            <c:strRef>
              <c:f>Histogram!$H$13:$H$18</c:f>
              <c:strCache>
                <c:ptCount val="6"/>
                <c:pt idx="0">
                  <c:v>42</c:v>
                </c:pt>
                <c:pt idx="1">
                  <c:v>44</c:v>
                </c:pt>
                <c:pt idx="2">
                  <c:v>46</c:v>
                </c:pt>
                <c:pt idx="3">
                  <c:v>48</c:v>
                </c:pt>
                <c:pt idx="4">
                  <c:v>50</c:v>
                </c:pt>
                <c:pt idx="5">
                  <c:v>More</c:v>
                </c:pt>
              </c:strCache>
            </c:strRef>
          </c:cat>
          <c:val>
            <c:numRef>
              <c:f>Histogram!$I$13:$I$18</c:f>
              <c:numCache>
                <c:formatCode>General</c:formatCode>
                <c:ptCount val="6"/>
                <c:pt idx="0">
                  <c:v>6</c:v>
                </c:pt>
                <c:pt idx="1">
                  <c:v>4</c:v>
                </c:pt>
                <c:pt idx="2">
                  <c:v>7</c:v>
                </c:pt>
                <c:pt idx="3">
                  <c:v>6</c:v>
                </c:pt>
                <c:pt idx="4">
                  <c:v>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6F-434C-B6A2-671142C43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706490176"/>
        <c:axId val="706490536"/>
      </c:barChart>
      <c:catAx>
        <c:axId val="706490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Bin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06490536"/>
        <c:crosses val="autoZero"/>
        <c:auto val="1"/>
        <c:lblAlgn val="ctr"/>
        <c:lblOffset val="100"/>
        <c:noMultiLvlLbl val="0"/>
      </c:catAx>
      <c:valAx>
        <c:axId val="70649053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GB"/>
                  <a:t>Frequency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706490176"/>
        <c:crosses val="autoZero"/>
        <c:crossBetween val="between"/>
      </c:valAx>
    </c:plotArea>
    <c:legend>
      <c:legendPos val="r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'Scatter Diagram'!$B$4</c:f>
              <c:strCache>
                <c:ptCount val="1"/>
                <c:pt idx="0">
                  <c:v>Transformers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'Scatter Diagram'!$A$5:$A$28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</c:numCache>
            </c:numRef>
          </c:xVal>
          <c:yVal>
            <c:numRef>
              <c:f>'Scatter Diagram'!$B$5:$B$28</c:f>
              <c:numCache>
                <c:formatCode>General</c:formatCode>
                <c:ptCount val="24"/>
                <c:pt idx="0">
                  <c:v>41</c:v>
                </c:pt>
                <c:pt idx="1">
                  <c:v>41</c:v>
                </c:pt>
                <c:pt idx="2">
                  <c:v>41</c:v>
                </c:pt>
                <c:pt idx="3">
                  <c:v>43</c:v>
                </c:pt>
                <c:pt idx="4">
                  <c:v>45</c:v>
                </c:pt>
                <c:pt idx="5">
                  <c:v>48</c:v>
                </c:pt>
                <c:pt idx="6">
                  <c:v>47</c:v>
                </c:pt>
                <c:pt idx="7">
                  <c:v>46</c:v>
                </c:pt>
                <c:pt idx="8">
                  <c:v>45</c:v>
                </c:pt>
                <c:pt idx="9">
                  <c:v>44</c:v>
                </c:pt>
                <c:pt idx="10">
                  <c:v>47</c:v>
                </c:pt>
                <c:pt idx="11">
                  <c:v>46</c:v>
                </c:pt>
                <c:pt idx="12">
                  <c:v>42</c:v>
                </c:pt>
                <c:pt idx="13">
                  <c:v>41</c:v>
                </c:pt>
                <c:pt idx="14">
                  <c:v>49</c:v>
                </c:pt>
                <c:pt idx="15">
                  <c:v>48</c:v>
                </c:pt>
                <c:pt idx="16">
                  <c:v>47</c:v>
                </c:pt>
                <c:pt idx="17">
                  <c:v>42</c:v>
                </c:pt>
                <c:pt idx="18">
                  <c:v>43</c:v>
                </c:pt>
                <c:pt idx="19">
                  <c:v>45</c:v>
                </c:pt>
                <c:pt idx="20">
                  <c:v>47</c:v>
                </c:pt>
                <c:pt idx="21">
                  <c:v>45</c:v>
                </c:pt>
                <c:pt idx="22">
                  <c:v>46</c:v>
                </c:pt>
                <c:pt idx="23">
                  <c:v>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3F3-451B-AFCC-E45CE53F56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072192"/>
        <c:axId val="693072552"/>
      </c:scatterChart>
      <c:valAx>
        <c:axId val="6930721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Quarters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072552"/>
        <c:crosses val="autoZero"/>
        <c:crossBetween val="midCat"/>
      </c:valAx>
      <c:valAx>
        <c:axId val="693072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Sales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0721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601296</xdr:colOff>
      <xdr:row>2</xdr:row>
      <xdr:rowOff>170228</xdr:rowOff>
    </xdr:from>
    <xdr:to>
      <xdr:col>18</xdr:col>
      <xdr:colOff>314569</xdr:colOff>
      <xdr:row>17</xdr:row>
      <xdr:rowOff>172182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CB6D14-959B-EBDA-EE2B-F7EF7E74A0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559666</xdr:colOff>
      <xdr:row>7</xdr:row>
      <xdr:rowOff>152689</xdr:rowOff>
    </xdr:from>
    <xdr:to>
      <xdr:col>12</xdr:col>
      <xdr:colOff>90921</xdr:colOff>
      <xdr:row>10</xdr:row>
      <xdr:rowOff>43296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882E59-4B9D-32BE-7105-F7519FB189A0}"/>
            </a:ext>
          </a:extLst>
        </xdr:cNvPr>
        <xdr:cNvSpPr txBox="1"/>
      </xdr:nvSpPr>
      <xdr:spPr>
        <a:xfrm>
          <a:off x="11478780" y="1425575"/>
          <a:ext cx="1362652" cy="436130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formula used in J8 is =J6/SQRT(J7)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559666</xdr:colOff>
      <xdr:row>7</xdr:row>
      <xdr:rowOff>152689</xdr:rowOff>
    </xdr:from>
    <xdr:to>
      <xdr:col>12</xdr:col>
      <xdr:colOff>90921</xdr:colOff>
      <xdr:row>10</xdr:row>
      <xdr:rowOff>43296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86740B-ED9A-460E-AC77-151F2F42D105}"/>
            </a:ext>
          </a:extLst>
        </xdr:cNvPr>
        <xdr:cNvSpPr txBox="1"/>
      </xdr:nvSpPr>
      <xdr:spPr>
        <a:xfrm>
          <a:off x="11478491" y="1419514"/>
          <a:ext cx="1353705" cy="436707"/>
        </a:xfrm>
        <a:prstGeom prst="rect">
          <a:avLst/>
        </a:prstGeom>
        <a:ln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formula used in J8 is =J6/SQRT(J7)</a:t>
          </a:r>
        </a:p>
      </xdr:txBody>
    </xdr:sp>
    <xdr:clientData/>
  </xdr:twoCellAnchor>
  <xdr:twoCellAnchor>
    <xdr:from>
      <xdr:col>10</xdr:col>
      <xdr:colOff>25400</xdr:colOff>
      <xdr:row>10</xdr:row>
      <xdr:rowOff>82550</xdr:rowOff>
    </xdr:from>
    <xdr:to>
      <xdr:col>16</xdr:col>
      <xdr:colOff>371475</xdr:colOff>
      <xdr:row>22</xdr:row>
      <xdr:rowOff>6350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A2DEA0C-3715-0069-868B-7DFF9348C3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10013</xdr:colOff>
      <xdr:row>1</xdr:row>
      <xdr:rowOff>12212</xdr:rowOff>
    </xdr:from>
    <xdr:to>
      <xdr:col>15</xdr:col>
      <xdr:colOff>153866</xdr:colOff>
      <xdr:row>16</xdr:row>
      <xdr:rowOff>7816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91B00CE-BD3C-C3B0-00DF-6834DF283F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30BFE-A298-4B0B-883C-64BAC9D36822}">
  <dimension ref="A2:J31"/>
  <sheetViews>
    <sheetView zoomScale="130" zoomScaleNormal="130" workbookViewId="0">
      <selection activeCell="D4" sqref="D4:D28"/>
    </sheetView>
  </sheetViews>
  <sheetFormatPr defaultRowHeight="14.5" x14ac:dyDescent="0.35"/>
  <cols>
    <col min="2" max="2" width="14.36328125" customWidth="1"/>
    <col min="3" max="3" width="14" customWidth="1"/>
    <col min="4" max="4" width="14.453125" customWidth="1"/>
  </cols>
  <sheetData>
    <row r="2" spans="1:5" x14ac:dyDescent="0.35">
      <c r="A2" s="24" t="s">
        <v>5</v>
      </c>
      <c r="B2" s="25"/>
      <c r="C2" s="25"/>
      <c r="D2" s="26"/>
      <c r="E2" s="1"/>
    </row>
    <row r="3" spans="1:5" x14ac:dyDescent="0.35">
      <c r="A3" s="12"/>
      <c r="B3" s="6" t="s">
        <v>7</v>
      </c>
      <c r="C3" s="6"/>
      <c r="D3" s="13"/>
    </row>
    <row r="4" spans="1:5" x14ac:dyDescent="0.35">
      <c r="A4" s="10" t="s">
        <v>8</v>
      </c>
      <c r="B4" s="14" t="s">
        <v>6</v>
      </c>
      <c r="C4" s="14" t="s">
        <v>17</v>
      </c>
      <c r="D4" s="14" t="s">
        <v>13</v>
      </c>
    </row>
    <row r="5" spans="1:5" x14ac:dyDescent="0.35">
      <c r="A5" s="7">
        <v>1</v>
      </c>
      <c r="B5" s="5">
        <v>9</v>
      </c>
      <c r="C5" s="5">
        <v>23</v>
      </c>
      <c r="D5" s="5">
        <v>41</v>
      </c>
    </row>
    <row r="6" spans="1:5" x14ac:dyDescent="0.35">
      <c r="A6" s="7">
        <v>2</v>
      </c>
      <c r="B6" s="5">
        <v>10</v>
      </c>
      <c r="C6" s="5">
        <v>21</v>
      </c>
      <c r="D6" s="5">
        <v>41</v>
      </c>
    </row>
    <row r="7" spans="1:5" x14ac:dyDescent="0.35">
      <c r="A7" s="7">
        <v>3</v>
      </c>
      <c r="B7" s="5">
        <v>9</v>
      </c>
      <c r="C7" s="5">
        <v>23</v>
      </c>
      <c r="D7" s="5">
        <v>41</v>
      </c>
    </row>
    <row r="8" spans="1:5" x14ac:dyDescent="0.35">
      <c r="A8" s="7">
        <v>4</v>
      </c>
      <c r="B8" s="5">
        <v>8</v>
      </c>
      <c r="C8" s="5">
        <v>21</v>
      </c>
      <c r="D8" s="5">
        <v>43</v>
      </c>
    </row>
    <row r="9" spans="1:5" x14ac:dyDescent="0.35">
      <c r="A9" s="7">
        <v>5</v>
      </c>
      <c r="B9" s="5">
        <v>7</v>
      </c>
      <c r="C9" s="5">
        <v>22</v>
      </c>
      <c r="D9" s="5">
        <v>45</v>
      </c>
    </row>
    <row r="10" spans="1:5" x14ac:dyDescent="0.35">
      <c r="A10" s="7">
        <v>6</v>
      </c>
      <c r="B10" s="5">
        <v>14</v>
      </c>
      <c r="C10" s="5">
        <v>17</v>
      </c>
      <c r="D10" s="5">
        <v>48</v>
      </c>
    </row>
    <row r="11" spans="1:5" x14ac:dyDescent="0.35">
      <c r="A11" s="7">
        <v>7</v>
      </c>
      <c r="B11" s="5">
        <v>9</v>
      </c>
      <c r="C11" s="5">
        <v>19</v>
      </c>
      <c r="D11" s="5">
        <v>47</v>
      </c>
    </row>
    <row r="12" spans="1:5" x14ac:dyDescent="0.35">
      <c r="A12" s="7">
        <v>8</v>
      </c>
      <c r="B12" s="5">
        <v>11</v>
      </c>
      <c r="C12" s="5">
        <v>22</v>
      </c>
      <c r="D12" s="5">
        <v>46</v>
      </c>
    </row>
    <row r="13" spans="1:5" x14ac:dyDescent="0.35">
      <c r="A13" s="7">
        <v>9</v>
      </c>
      <c r="B13" s="5">
        <v>12</v>
      </c>
      <c r="C13" s="5">
        <v>18</v>
      </c>
      <c r="D13" s="5">
        <v>45</v>
      </c>
    </row>
    <row r="14" spans="1:5" x14ac:dyDescent="0.35">
      <c r="A14" s="7">
        <v>10</v>
      </c>
      <c r="B14" s="5">
        <v>13</v>
      </c>
      <c r="C14" s="5">
        <v>14</v>
      </c>
      <c r="D14" s="5">
        <v>44</v>
      </c>
    </row>
    <row r="15" spans="1:5" x14ac:dyDescent="0.35">
      <c r="A15" s="7">
        <v>11</v>
      </c>
      <c r="B15" s="5">
        <v>12</v>
      </c>
      <c r="C15" s="5">
        <v>18</v>
      </c>
      <c r="D15" s="5">
        <v>47</v>
      </c>
    </row>
    <row r="16" spans="1:5" x14ac:dyDescent="0.35">
      <c r="A16" s="7">
        <v>12</v>
      </c>
      <c r="B16" s="5">
        <v>11</v>
      </c>
      <c r="C16" s="5">
        <v>25</v>
      </c>
      <c r="D16" s="5">
        <v>46</v>
      </c>
    </row>
    <row r="17" spans="1:10" x14ac:dyDescent="0.35">
      <c r="A17" s="7">
        <v>13</v>
      </c>
      <c r="B17" s="5">
        <v>12</v>
      </c>
      <c r="C17" s="5">
        <v>18</v>
      </c>
      <c r="D17" s="5">
        <v>42</v>
      </c>
    </row>
    <row r="18" spans="1:10" x14ac:dyDescent="0.35">
      <c r="A18" s="7">
        <v>14</v>
      </c>
      <c r="B18" s="5">
        <v>9</v>
      </c>
      <c r="C18" s="5">
        <v>22</v>
      </c>
      <c r="D18" s="5">
        <v>41</v>
      </c>
    </row>
    <row r="19" spans="1:10" x14ac:dyDescent="0.35">
      <c r="A19" s="7">
        <v>15</v>
      </c>
      <c r="B19" s="5">
        <v>13</v>
      </c>
      <c r="C19" s="5">
        <v>21</v>
      </c>
      <c r="D19" s="5">
        <v>49</v>
      </c>
    </row>
    <row r="20" spans="1:10" x14ac:dyDescent="0.35">
      <c r="A20" s="7">
        <v>16</v>
      </c>
      <c r="B20" s="5">
        <v>7</v>
      </c>
      <c r="C20" s="5">
        <v>25</v>
      </c>
      <c r="D20" s="5">
        <v>48</v>
      </c>
    </row>
    <row r="21" spans="1:10" ht="15.5" x14ac:dyDescent="0.35">
      <c r="A21" s="7">
        <v>17</v>
      </c>
      <c r="B21" s="5">
        <v>7</v>
      </c>
      <c r="C21" s="5">
        <v>22</v>
      </c>
      <c r="D21" s="5">
        <v>47</v>
      </c>
      <c r="I21" s="11"/>
      <c r="J21" s="11"/>
    </row>
    <row r="22" spans="1:10" x14ac:dyDescent="0.35">
      <c r="A22" s="7">
        <v>18</v>
      </c>
      <c r="B22" s="5">
        <v>7</v>
      </c>
      <c r="C22" s="5">
        <v>22</v>
      </c>
      <c r="D22" s="5">
        <v>42</v>
      </c>
    </row>
    <row r="23" spans="1:10" x14ac:dyDescent="0.35">
      <c r="A23" s="7">
        <v>19</v>
      </c>
      <c r="B23" s="5">
        <v>8</v>
      </c>
      <c r="C23" s="5">
        <v>19</v>
      </c>
      <c r="D23" s="5">
        <v>43</v>
      </c>
    </row>
    <row r="24" spans="1:10" x14ac:dyDescent="0.35">
      <c r="A24" s="7">
        <v>20</v>
      </c>
      <c r="B24" s="5">
        <v>9</v>
      </c>
      <c r="C24" s="5">
        <v>22</v>
      </c>
      <c r="D24" s="5">
        <v>45</v>
      </c>
    </row>
    <row r="25" spans="1:10" x14ac:dyDescent="0.35">
      <c r="A25" s="7">
        <v>21</v>
      </c>
      <c r="B25" s="5">
        <v>14</v>
      </c>
      <c r="C25" s="5">
        <v>19</v>
      </c>
      <c r="D25" s="5">
        <v>47</v>
      </c>
    </row>
    <row r="26" spans="1:10" x14ac:dyDescent="0.35">
      <c r="A26" s="7">
        <v>22</v>
      </c>
      <c r="B26" s="5">
        <v>15</v>
      </c>
      <c r="C26" s="5">
        <v>17</v>
      </c>
      <c r="D26" s="5">
        <v>45</v>
      </c>
    </row>
    <row r="27" spans="1:10" x14ac:dyDescent="0.35">
      <c r="A27" s="7">
        <v>23</v>
      </c>
      <c r="B27" s="5">
        <v>11</v>
      </c>
      <c r="C27" s="5">
        <v>18</v>
      </c>
      <c r="D27" s="5">
        <v>46</v>
      </c>
    </row>
    <row r="28" spans="1:10" x14ac:dyDescent="0.35">
      <c r="A28" s="7">
        <v>24</v>
      </c>
      <c r="B28" s="5">
        <v>10</v>
      </c>
      <c r="C28" s="5">
        <v>25</v>
      </c>
      <c r="D28" s="5">
        <v>44</v>
      </c>
    </row>
    <row r="31" spans="1:10" x14ac:dyDescent="0.35">
      <c r="B31" s="2"/>
      <c r="C31" s="2"/>
      <c r="D31" s="2"/>
    </row>
  </sheetData>
  <mergeCells count="1">
    <mergeCell ref="A2:D2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993AD-CB6C-4141-B206-68886BF305C6}">
  <dimension ref="A2:L28"/>
  <sheetViews>
    <sheetView zoomScale="150" zoomScaleNormal="150" workbookViewId="0">
      <selection activeCell="J6" sqref="J6"/>
    </sheetView>
  </sheetViews>
  <sheetFormatPr defaultRowHeight="14.5" x14ac:dyDescent="0.35"/>
  <cols>
    <col min="1" max="1" width="13.54296875" customWidth="1"/>
    <col min="2" max="2" width="25.54296875" bestFit="1" customWidth="1"/>
    <col min="3" max="3" width="13.90625" customWidth="1"/>
  </cols>
  <sheetData>
    <row r="2" spans="1:12" x14ac:dyDescent="0.35">
      <c r="A2" s="24" t="s">
        <v>5</v>
      </c>
      <c r="B2" s="25"/>
      <c r="C2" s="26"/>
      <c r="L2" t="s">
        <v>20</v>
      </c>
    </row>
    <row r="3" spans="1:12" x14ac:dyDescent="0.35">
      <c r="A3" s="12"/>
      <c r="B3" s="6" t="s">
        <v>7</v>
      </c>
      <c r="C3" s="13"/>
    </row>
    <row r="4" spans="1:12" x14ac:dyDescent="0.35">
      <c r="A4" s="14" t="s">
        <v>13</v>
      </c>
      <c r="B4" s="14" t="s">
        <v>13</v>
      </c>
      <c r="C4" s="4" t="s">
        <v>1</v>
      </c>
      <c r="I4" s="3" t="s">
        <v>2</v>
      </c>
      <c r="J4" s="3">
        <f>MAX(A5:A28)</f>
        <v>49</v>
      </c>
    </row>
    <row r="5" spans="1:12" x14ac:dyDescent="0.35">
      <c r="A5" s="5">
        <v>41</v>
      </c>
      <c r="B5" s="5">
        <v>41</v>
      </c>
      <c r="C5" s="5">
        <f>COUNTIF($A$5:$A$28, B5)</f>
        <v>4</v>
      </c>
      <c r="I5" s="3" t="s">
        <v>3</v>
      </c>
      <c r="J5" s="3">
        <f>MIN(A5:A28)</f>
        <v>41</v>
      </c>
    </row>
    <row r="6" spans="1:12" x14ac:dyDescent="0.35">
      <c r="A6" s="5">
        <v>41</v>
      </c>
      <c r="B6" s="5">
        <v>42</v>
      </c>
      <c r="C6" s="5">
        <f t="shared" ref="C6:C12" si="0">COUNTIF($A$5:$A$28, B6)</f>
        <v>2</v>
      </c>
      <c r="I6" s="3" t="s">
        <v>4</v>
      </c>
      <c r="J6" s="3">
        <f>J4-J5</f>
        <v>8</v>
      </c>
    </row>
    <row r="7" spans="1:12" x14ac:dyDescent="0.35">
      <c r="A7" s="5">
        <v>41</v>
      </c>
      <c r="B7" s="5">
        <v>43</v>
      </c>
      <c r="C7" s="5">
        <f t="shared" si="0"/>
        <v>2</v>
      </c>
    </row>
    <row r="8" spans="1:12" x14ac:dyDescent="0.35">
      <c r="A8" s="5">
        <v>41</v>
      </c>
      <c r="B8" s="5">
        <v>44</v>
      </c>
      <c r="C8" s="5">
        <f t="shared" si="0"/>
        <v>2</v>
      </c>
    </row>
    <row r="9" spans="1:12" x14ac:dyDescent="0.35">
      <c r="A9" s="5">
        <v>42</v>
      </c>
      <c r="B9" s="5">
        <v>45</v>
      </c>
      <c r="C9" s="5">
        <f t="shared" si="0"/>
        <v>4</v>
      </c>
    </row>
    <row r="10" spans="1:12" x14ac:dyDescent="0.35">
      <c r="A10" s="5">
        <v>42</v>
      </c>
      <c r="B10" s="5">
        <v>46</v>
      </c>
      <c r="C10" s="5">
        <f t="shared" si="0"/>
        <v>3</v>
      </c>
    </row>
    <row r="11" spans="1:12" x14ac:dyDescent="0.35">
      <c r="A11" s="5">
        <v>43</v>
      </c>
      <c r="B11" s="5">
        <v>47</v>
      </c>
      <c r="C11" s="5">
        <f t="shared" si="0"/>
        <v>4</v>
      </c>
    </row>
    <row r="12" spans="1:12" x14ac:dyDescent="0.35">
      <c r="A12" s="5">
        <v>43</v>
      </c>
      <c r="B12" s="5">
        <v>48</v>
      </c>
      <c r="C12" s="5">
        <f t="shared" si="0"/>
        <v>2</v>
      </c>
    </row>
    <row r="13" spans="1:12" x14ac:dyDescent="0.35">
      <c r="A13" s="5">
        <v>44</v>
      </c>
      <c r="B13" s="5">
        <v>49</v>
      </c>
      <c r="C13" s="5">
        <f>COUNTIF($A$5:$A$28, B13)</f>
        <v>1</v>
      </c>
    </row>
    <row r="14" spans="1:12" x14ac:dyDescent="0.35">
      <c r="A14" s="5">
        <v>44</v>
      </c>
      <c r="B14" s="5"/>
      <c r="C14" s="9"/>
    </row>
    <row r="15" spans="1:12" x14ac:dyDescent="0.35">
      <c r="A15" s="5">
        <v>45</v>
      </c>
      <c r="B15" s="5"/>
      <c r="C15" s="5"/>
    </row>
    <row r="16" spans="1:12" x14ac:dyDescent="0.35">
      <c r="A16" s="5">
        <v>45</v>
      </c>
      <c r="B16" s="5"/>
      <c r="C16" s="5"/>
    </row>
    <row r="17" spans="1:3" x14ac:dyDescent="0.35">
      <c r="A17" s="5">
        <v>45</v>
      </c>
      <c r="B17" s="5"/>
      <c r="C17" s="5"/>
    </row>
    <row r="18" spans="1:3" x14ac:dyDescent="0.35">
      <c r="A18" s="5">
        <v>45</v>
      </c>
      <c r="B18" s="5"/>
      <c r="C18" s="5"/>
    </row>
    <row r="19" spans="1:3" x14ac:dyDescent="0.35">
      <c r="A19" s="5">
        <v>46</v>
      </c>
      <c r="B19" s="5"/>
      <c r="C19" s="5"/>
    </row>
    <row r="20" spans="1:3" x14ac:dyDescent="0.35">
      <c r="A20" s="5">
        <v>46</v>
      </c>
      <c r="B20" s="5"/>
      <c r="C20" s="5"/>
    </row>
    <row r="21" spans="1:3" x14ac:dyDescent="0.35">
      <c r="A21" s="5">
        <v>46</v>
      </c>
      <c r="B21" s="5"/>
      <c r="C21" s="5"/>
    </row>
    <row r="22" spans="1:3" x14ac:dyDescent="0.35">
      <c r="A22" s="5">
        <v>47</v>
      </c>
      <c r="B22" s="5"/>
      <c r="C22" s="5"/>
    </row>
    <row r="23" spans="1:3" x14ac:dyDescent="0.35">
      <c r="A23" s="5">
        <v>47</v>
      </c>
      <c r="B23" s="5"/>
      <c r="C23" s="5"/>
    </row>
    <row r="24" spans="1:3" x14ac:dyDescent="0.35">
      <c r="A24" s="5">
        <v>47</v>
      </c>
      <c r="B24" s="5"/>
      <c r="C24" s="5"/>
    </row>
    <row r="25" spans="1:3" x14ac:dyDescent="0.35">
      <c r="A25" s="5">
        <v>47</v>
      </c>
      <c r="B25" s="5"/>
      <c r="C25" s="5"/>
    </row>
    <row r="26" spans="1:3" x14ac:dyDescent="0.35">
      <c r="A26" s="5">
        <v>48</v>
      </c>
      <c r="B26" s="5"/>
      <c r="C26" s="5"/>
    </row>
    <row r="27" spans="1:3" x14ac:dyDescent="0.35">
      <c r="A27" s="5">
        <v>48</v>
      </c>
      <c r="B27" s="5"/>
      <c r="C27" s="5"/>
    </row>
    <row r="28" spans="1:3" x14ac:dyDescent="0.35">
      <c r="A28" s="5">
        <v>49</v>
      </c>
      <c r="B28" s="5"/>
      <c r="C28" s="5"/>
    </row>
  </sheetData>
  <sortState xmlns:xlrd2="http://schemas.microsoft.com/office/spreadsheetml/2017/richdata2" ref="A5:A28">
    <sortCondition ref="A5:A28"/>
  </sortState>
  <mergeCells count="1">
    <mergeCell ref="A2:C2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00198-AB94-41FF-A8B6-011FBAF85512}">
  <dimension ref="A2:K28"/>
  <sheetViews>
    <sheetView zoomScale="130" zoomScaleNormal="130" workbookViewId="0">
      <selection activeCell="A4" sqref="A4:E28"/>
    </sheetView>
  </sheetViews>
  <sheetFormatPr defaultRowHeight="14.5" x14ac:dyDescent="0.35"/>
  <cols>
    <col min="1" max="1" width="12.08984375" bestFit="1" customWidth="1"/>
    <col min="2" max="2" width="26.1796875" bestFit="1" customWidth="1"/>
    <col min="3" max="3" width="25.1796875" bestFit="1" customWidth="1"/>
    <col min="4" max="4" width="25.453125" bestFit="1" customWidth="1"/>
    <col min="5" max="5" width="10" bestFit="1" customWidth="1"/>
    <col min="6" max="6" width="13.54296875" bestFit="1" customWidth="1"/>
    <col min="7" max="7" width="13.54296875" customWidth="1"/>
    <col min="8" max="8" width="12" customWidth="1"/>
    <col min="9" max="9" width="10.90625" bestFit="1" customWidth="1"/>
  </cols>
  <sheetData>
    <row r="2" spans="1:11" x14ac:dyDescent="0.35">
      <c r="A2" s="27" t="s">
        <v>5</v>
      </c>
      <c r="B2" s="28"/>
      <c r="C2" s="28"/>
      <c r="D2" s="28"/>
      <c r="E2" s="29"/>
    </row>
    <row r="3" spans="1:11" x14ac:dyDescent="0.35">
      <c r="A3" s="30" t="s">
        <v>7</v>
      </c>
      <c r="B3" s="31"/>
      <c r="C3" s="31"/>
      <c r="D3" s="31"/>
      <c r="E3" s="32"/>
    </row>
    <row r="4" spans="1:11" x14ac:dyDescent="0.35">
      <c r="A4" s="14" t="s">
        <v>13</v>
      </c>
      <c r="B4" s="14" t="s">
        <v>0</v>
      </c>
      <c r="C4" s="14" t="s">
        <v>15</v>
      </c>
      <c r="D4" s="8" t="s">
        <v>16</v>
      </c>
      <c r="E4" s="8" t="s">
        <v>1</v>
      </c>
      <c r="I4" s="3" t="s">
        <v>2</v>
      </c>
      <c r="J4" s="3">
        <f>MAX(A5:A28)</f>
        <v>49</v>
      </c>
      <c r="K4" s="3"/>
    </row>
    <row r="5" spans="1:11" x14ac:dyDescent="0.35">
      <c r="A5" s="5">
        <v>41</v>
      </c>
      <c r="B5" s="5" t="s">
        <v>21</v>
      </c>
      <c r="C5" s="5">
        <v>41</v>
      </c>
      <c r="D5" s="5">
        <v>42</v>
      </c>
      <c r="E5" s="5" cm="1">
        <f t="array" ref="E5:E10">FREQUENCY(A5:A28,D5:D9)</f>
        <v>6</v>
      </c>
      <c r="I5" s="3" t="s">
        <v>3</v>
      </c>
      <c r="J5" s="3">
        <f>MIN(A5:A28)</f>
        <v>41</v>
      </c>
      <c r="K5" s="3"/>
    </row>
    <row r="6" spans="1:11" x14ac:dyDescent="0.35">
      <c r="A6" s="5">
        <v>41</v>
      </c>
      <c r="B6" s="5" t="s">
        <v>22</v>
      </c>
      <c r="C6" s="5">
        <v>43</v>
      </c>
      <c r="D6" s="5">
        <v>44</v>
      </c>
      <c r="E6" s="5">
        <v>4</v>
      </c>
      <c r="I6" s="3" t="s">
        <v>4</v>
      </c>
      <c r="J6" s="3">
        <f>J4-J5</f>
        <v>8</v>
      </c>
      <c r="K6" s="3"/>
    </row>
    <row r="7" spans="1:11" x14ac:dyDescent="0.35">
      <c r="A7" s="5">
        <v>41</v>
      </c>
      <c r="B7" s="5" t="s">
        <v>23</v>
      </c>
      <c r="C7" s="5">
        <v>45</v>
      </c>
      <c r="D7" s="5">
        <v>46</v>
      </c>
      <c r="E7" s="5">
        <v>7</v>
      </c>
      <c r="I7" s="3" t="s">
        <v>10</v>
      </c>
      <c r="J7" s="3">
        <v>24</v>
      </c>
      <c r="K7" s="3"/>
    </row>
    <row r="8" spans="1:11" x14ac:dyDescent="0.35">
      <c r="A8" s="5">
        <v>41</v>
      </c>
      <c r="B8" s="5" t="s">
        <v>24</v>
      </c>
      <c r="C8" s="5">
        <v>47</v>
      </c>
      <c r="D8" s="5">
        <v>48</v>
      </c>
      <c r="E8" s="5">
        <v>6</v>
      </c>
      <c r="I8" s="3" t="s">
        <v>9</v>
      </c>
      <c r="J8" s="15">
        <f>J6/SQRT(J7)</f>
        <v>1.6329931618554523</v>
      </c>
      <c r="K8" s="16"/>
    </row>
    <row r="9" spans="1:11" x14ac:dyDescent="0.35">
      <c r="A9" s="5">
        <v>42</v>
      </c>
      <c r="B9" s="5" t="s">
        <v>25</v>
      </c>
      <c r="C9" s="5">
        <v>49</v>
      </c>
      <c r="D9" s="5">
        <v>50</v>
      </c>
      <c r="E9" s="5">
        <v>1</v>
      </c>
    </row>
    <row r="10" spans="1:11" x14ac:dyDescent="0.35">
      <c r="A10" s="5">
        <v>42</v>
      </c>
      <c r="B10" s="5"/>
      <c r="C10" s="5"/>
      <c r="D10" s="7"/>
      <c r="E10" s="7">
        <v>0</v>
      </c>
    </row>
    <row r="11" spans="1:11" x14ac:dyDescent="0.35">
      <c r="A11" s="5">
        <v>43</v>
      </c>
      <c r="B11" s="5"/>
      <c r="C11" s="5"/>
      <c r="D11" s="7"/>
      <c r="E11" s="7"/>
    </row>
    <row r="12" spans="1:11" x14ac:dyDescent="0.35">
      <c r="A12" s="5">
        <v>43</v>
      </c>
      <c r="B12" s="5"/>
      <c r="C12" s="5"/>
      <c r="D12" s="7"/>
      <c r="E12" s="7"/>
    </row>
    <row r="13" spans="1:11" x14ac:dyDescent="0.35">
      <c r="A13" s="5">
        <v>44</v>
      </c>
      <c r="B13" s="5"/>
      <c r="C13" s="5"/>
      <c r="D13" s="7"/>
      <c r="E13" s="7"/>
    </row>
    <row r="14" spans="1:11" x14ac:dyDescent="0.35">
      <c r="A14" s="5">
        <v>44</v>
      </c>
      <c r="B14" s="5"/>
      <c r="C14" s="5"/>
      <c r="D14" s="7"/>
      <c r="E14" s="7"/>
    </row>
    <row r="15" spans="1:11" x14ac:dyDescent="0.35">
      <c r="A15" s="5">
        <v>45</v>
      </c>
      <c r="B15" s="5"/>
      <c r="C15" s="5"/>
      <c r="D15" s="7"/>
      <c r="E15" s="7"/>
    </row>
    <row r="16" spans="1:11" x14ac:dyDescent="0.35">
      <c r="A16" s="5">
        <v>45</v>
      </c>
      <c r="B16" s="5"/>
      <c r="C16" s="5"/>
      <c r="D16" s="7"/>
      <c r="E16" s="7"/>
    </row>
    <row r="17" spans="1:5" x14ac:dyDescent="0.35">
      <c r="A17" s="5">
        <v>45</v>
      </c>
      <c r="B17" s="5"/>
      <c r="C17" s="5"/>
      <c r="D17" s="7"/>
      <c r="E17" s="7"/>
    </row>
    <row r="18" spans="1:5" x14ac:dyDescent="0.35">
      <c r="A18" s="5">
        <v>45</v>
      </c>
      <c r="B18" s="5"/>
      <c r="C18" s="5"/>
      <c r="D18" s="7"/>
      <c r="E18" s="7"/>
    </row>
    <row r="19" spans="1:5" x14ac:dyDescent="0.35">
      <c r="A19" s="5">
        <v>46</v>
      </c>
      <c r="B19" s="5"/>
      <c r="C19" s="5"/>
      <c r="D19" s="7"/>
      <c r="E19" s="7"/>
    </row>
    <row r="20" spans="1:5" x14ac:dyDescent="0.35">
      <c r="A20" s="5">
        <v>46</v>
      </c>
      <c r="B20" s="5"/>
      <c r="C20" s="5"/>
      <c r="D20" s="7"/>
      <c r="E20" s="7"/>
    </row>
    <row r="21" spans="1:5" x14ac:dyDescent="0.35">
      <c r="A21" s="5">
        <v>46</v>
      </c>
      <c r="B21" s="5"/>
      <c r="C21" s="5"/>
      <c r="D21" s="7"/>
      <c r="E21" s="7"/>
    </row>
    <row r="22" spans="1:5" x14ac:dyDescent="0.35">
      <c r="A22" s="5">
        <v>47</v>
      </c>
      <c r="B22" s="5"/>
      <c r="C22" s="5"/>
      <c r="D22" s="7"/>
      <c r="E22" s="7"/>
    </row>
    <row r="23" spans="1:5" x14ac:dyDescent="0.35">
      <c r="A23" s="5">
        <v>47</v>
      </c>
      <c r="B23" s="5"/>
      <c r="C23" s="5"/>
      <c r="D23" s="7"/>
      <c r="E23" s="7"/>
    </row>
    <row r="24" spans="1:5" x14ac:dyDescent="0.35">
      <c r="A24" s="5">
        <v>47</v>
      </c>
      <c r="B24" s="5"/>
      <c r="C24" s="5"/>
      <c r="D24" s="7"/>
      <c r="E24" s="7"/>
    </row>
    <row r="25" spans="1:5" x14ac:dyDescent="0.35">
      <c r="A25" s="5">
        <v>47</v>
      </c>
      <c r="B25" s="5"/>
      <c r="C25" s="5"/>
      <c r="D25" s="7"/>
      <c r="E25" s="7"/>
    </row>
    <row r="26" spans="1:5" x14ac:dyDescent="0.35">
      <c r="A26" s="5">
        <v>48</v>
      </c>
      <c r="B26" s="5"/>
      <c r="C26" s="5"/>
      <c r="D26" s="7"/>
      <c r="E26" s="7"/>
    </row>
    <row r="27" spans="1:5" x14ac:dyDescent="0.35">
      <c r="A27" s="5">
        <v>48</v>
      </c>
      <c r="B27" s="5"/>
      <c r="C27" s="5"/>
      <c r="D27" s="7"/>
      <c r="E27" s="7"/>
    </row>
    <row r="28" spans="1:5" x14ac:dyDescent="0.35">
      <c r="A28" s="5">
        <v>49</v>
      </c>
      <c r="B28" s="5"/>
      <c r="C28" s="5"/>
      <c r="D28" s="7"/>
      <c r="E28" s="7"/>
    </row>
  </sheetData>
  <mergeCells count="2">
    <mergeCell ref="A2:E2"/>
    <mergeCell ref="A3:E3"/>
  </mergeCells>
  <phoneticPr fontId="4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2B442-8568-4E7D-B056-699D2572E315}">
  <dimension ref="A2:D28"/>
  <sheetViews>
    <sheetView zoomScale="130" zoomScaleNormal="130" workbookViewId="0">
      <selection activeCell="C5" sqref="C5"/>
    </sheetView>
  </sheetViews>
  <sheetFormatPr defaultRowHeight="14.5" x14ac:dyDescent="0.35"/>
  <cols>
    <col min="1" max="1" width="11.1796875" customWidth="1"/>
    <col min="2" max="2" width="19.1796875" customWidth="1"/>
    <col min="3" max="3" width="18" customWidth="1"/>
    <col min="4" max="4" width="17.453125" customWidth="1"/>
    <col min="9" max="9" width="10.90625" bestFit="1" customWidth="1"/>
  </cols>
  <sheetData>
    <row r="2" spans="1:4" x14ac:dyDescent="0.35">
      <c r="A2" s="33" t="s">
        <v>5</v>
      </c>
      <c r="B2" s="33"/>
      <c r="C2" s="33"/>
      <c r="D2" s="33"/>
    </row>
    <row r="3" spans="1:4" x14ac:dyDescent="0.35">
      <c r="A3" s="17"/>
      <c r="B3" s="18" t="s">
        <v>7</v>
      </c>
      <c r="C3" s="18"/>
      <c r="D3" s="18"/>
    </row>
    <row r="4" spans="1:4" x14ac:dyDescent="0.35">
      <c r="A4" s="14" t="s">
        <v>13</v>
      </c>
      <c r="B4" s="14" t="s">
        <v>13</v>
      </c>
      <c r="C4" s="4" t="s">
        <v>1</v>
      </c>
      <c r="D4" s="4" t="s">
        <v>11</v>
      </c>
    </row>
    <row r="5" spans="1:4" x14ac:dyDescent="0.35">
      <c r="A5" s="5">
        <v>41</v>
      </c>
      <c r="B5" s="5">
        <v>41</v>
      </c>
      <c r="C5" s="5">
        <f>COUNTIF($A$5:$A$28, B5)</f>
        <v>4</v>
      </c>
      <c r="D5" s="7">
        <f>C5/$C$14</f>
        <v>0.16666666666666666</v>
      </c>
    </row>
    <row r="6" spans="1:4" x14ac:dyDescent="0.35">
      <c r="A6" s="5">
        <v>41</v>
      </c>
      <c r="B6" s="5">
        <v>42</v>
      </c>
      <c r="C6" s="5">
        <f t="shared" ref="C6:C13" si="0">COUNTIF($A$5:$A$28, B6)</f>
        <v>2</v>
      </c>
      <c r="D6" s="7">
        <f t="shared" ref="D6:D13" si="1">C6/$C$14</f>
        <v>8.3333333333333329E-2</v>
      </c>
    </row>
    <row r="7" spans="1:4" x14ac:dyDescent="0.35">
      <c r="A7" s="5">
        <v>41</v>
      </c>
      <c r="B7" s="5">
        <v>43</v>
      </c>
      <c r="C7" s="5">
        <f t="shared" si="0"/>
        <v>2</v>
      </c>
      <c r="D7" s="7">
        <f t="shared" si="1"/>
        <v>8.3333333333333329E-2</v>
      </c>
    </row>
    <row r="8" spans="1:4" x14ac:dyDescent="0.35">
      <c r="A8" s="5">
        <v>41</v>
      </c>
      <c r="B8" s="5">
        <v>44</v>
      </c>
      <c r="C8" s="5">
        <f t="shared" si="0"/>
        <v>2</v>
      </c>
      <c r="D8" s="7">
        <f t="shared" si="1"/>
        <v>8.3333333333333329E-2</v>
      </c>
    </row>
    <row r="9" spans="1:4" x14ac:dyDescent="0.35">
      <c r="A9" s="5">
        <v>42</v>
      </c>
      <c r="B9" s="5">
        <v>45</v>
      </c>
      <c r="C9" s="5">
        <f t="shared" si="0"/>
        <v>4</v>
      </c>
      <c r="D9" s="7">
        <f t="shared" si="1"/>
        <v>0.16666666666666666</v>
      </c>
    </row>
    <row r="10" spans="1:4" x14ac:dyDescent="0.35">
      <c r="A10" s="5">
        <v>42</v>
      </c>
      <c r="B10" s="5">
        <v>46</v>
      </c>
      <c r="C10" s="5">
        <f t="shared" si="0"/>
        <v>3</v>
      </c>
      <c r="D10" s="7">
        <f t="shared" si="1"/>
        <v>0.125</v>
      </c>
    </row>
    <row r="11" spans="1:4" x14ac:dyDescent="0.35">
      <c r="A11" s="5">
        <v>43</v>
      </c>
      <c r="B11" s="5">
        <v>47</v>
      </c>
      <c r="C11" s="5">
        <f t="shared" si="0"/>
        <v>4</v>
      </c>
      <c r="D11" s="7">
        <f t="shared" si="1"/>
        <v>0.16666666666666666</v>
      </c>
    </row>
    <row r="12" spans="1:4" x14ac:dyDescent="0.35">
      <c r="A12" s="5">
        <v>43</v>
      </c>
      <c r="B12" s="5">
        <v>48</v>
      </c>
      <c r="C12" s="5">
        <f t="shared" si="0"/>
        <v>2</v>
      </c>
      <c r="D12" s="7">
        <f t="shared" si="1"/>
        <v>8.3333333333333329E-2</v>
      </c>
    </row>
    <row r="13" spans="1:4" x14ac:dyDescent="0.35">
      <c r="A13" s="5">
        <v>44</v>
      </c>
      <c r="B13" s="5">
        <v>49</v>
      </c>
      <c r="C13" s="5">
        <f t="shared" si="0"/>
        <v>1</v>
      </c>
      <c r="D13" s="7">
        <f t="shared" si="1"/>
        <v>4.1666666666666664E-2</v>
      </c>
    </row>
    <row r="14" spans="1:4" x14ac:dyDescent="0.35">
      <c r="A14" s="5">
        <v>44</v>
      </c>
      <c r="B14" s="5" t="s">
        <v>12</v>
      </c>
      <c r="C14" s="9">
        <f>SUM(C5:C13)</f>
        <v>24</v>
      </c>
      <c r="D14" s="23"/>
    </row>
    <row r="15" spans="1:4" x14ac:dyDescent="0.35">
      <c r="A15" s="5">
        <v>45</v>
      </c>
      <c r="B15" s="5"/>
      <c r="C15" s="5"/>
    </row>
    <row r="16" spans="1:4" x14ac:dyDescent="0.35">
      <c r="A16" s="5">
        <v>45</v>
      </c>
      <c r="B16" s="5"/>
      <c r="C16" s="5"/>
    </row>
    <row r="17" spans="1:3" x14ac:dyDescent="0.35">
      <c r="A17" s="5">
        <v>45</v>
      </c>
      <c r="B17" s="5"/>
      <c r="C17" s="5"/>
    </row>
    <row r="18" spans="1:3" x14ac:dyDescent="0.35">
      <c r="A18" s="5">
        <v>45</v>
      </c>
      <c r="B18" s="5"/>
      <c r="C18" s="5"/>
    </row>
    <row r="19" spans="1:3" x14ac:dyDescent="0.35">
      <c r="A19" s="5">
        <v>46</v>
      </c>
      <c r="B19" s="5"/>
      <c r="C19" s="5"/>
    </row>
    <row r="20" spans="1:3" x14ac:dyDescent="0.35">
      <c r="A20" s="5">
        <v>46</v>
      </c>
      <c r="B20" s="5"/>
      <c r="C20" s="5"/>
    </row>
    <row r="21" spans="1:3" x14ac:dyDescent="0.35">
      <c r="A21" s="5">
        <v>46</v>
      </c>
      <c r="B21" s="5"/>
      <c r="C21" s="5"/>
    </row>
    <row r="22" spans="1:3" x14ac:dyDescent="0.35">
      <c r="A22" s="5">
        <v>47</v>
      </c>
      <c r="B22" s="5"/>
      <c r="C22" s="5"/>
    </row>
    <row r="23" spans="1:3" x14ac:dyDescent="0.35">
      <c r="A23" s="5">
        <v>47</v>
      </c>
      <c r="B23" s="5"/>
      <c r="C23" s="5"/>
    </row>
    <row r="24" spans="1:3" x14ac:dyDescent="0.35">
      <c r="A24" s="5">
        <v>47</v>
      </c>
      <c r="B24" s="5"/>
      <c r="C24" s="5"/>
    </row>
    <row r="25" spans="1:3" x14ac:dyDescent="0.35">
      <c r="A25" s="5">
        <v>47</v>
      </c>
      <c r="B25" s="5"/>
      <c r="C25" s="5"/>
    </row>
    <row r="26" spans="1:3" x14ac:dyDescent="0.35">
      <c r="A26" s="5">
        <v>48</v>
      </c>
      <c r="B26" s="5"/>
      <c r="C26" s="5"/>
    </row>
    <row r="27" spans="1:3" x14ac:dyDescent="0.35">
      <c r="A27" s="5">
        <v>48</v>
      </c>
      <c r="B27" s="5"/>
      <c r="C27" s="5"/>
    </row>
    <row r="28" spans="1:3" x14ac:dyDescent="0.35">
      <c r="A28" s="5">
        <v>49</v>
      </c>
      <c r="B28" s="5"/>
      <c r="C28" s="5"/>
    </row>
  </sheetData>
  <mergeCells count="1"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601A-96AB-4100-BB62-50C0456AE8C9}">
  <dimension ref="A2:F28"/>
  <sheetViews>
    <sheetView zoomScale="130" zoomScaleNormal="130" workbookViewId="0">
      <selection activeCell="A4" sqref="A4:E28"/>
    </sheetView>
  </sheetViews>
  <sheetFormatPr defaultRowHeight="14.5" x14ac:dyDescent="0.35"/>
  <cols>
    <col min="1" max="1" width="13.81640625" customWidth="1"/>
    <col min="2" max="2" width="18.36328125" customWidth="1"/>
    <col min="3" max="3" width="32.81640625" customWidth="1"/>
    <col min="4" max="4" width="27.6328125" customWidth="1"/>
    <col min="5" max="5" width="25" customWidth="1"/>
    <col min="6" max="6" width="26.08984375" customWidth="1"/>
  </cols>
  <sheetData>
    <row r="2" spans="1:6" x14ac:dyDescent="0.35">
      <c r="A2" s="33" t="s">
        <v>5</v>
      </c>
      <c r="B2" s="33"/>
      <c r="C2" s="33"/>
      <c r="D2" s="33"/>
      <c r="E2" s="33"/>
      <c r="F2" s="33"/>
    </row>
    <row r="3" spans="1:6" x14ac:dyDescent="0.35">
      <c r="A3" s="34" t="s">
        <v>7</v>
      </c>
      <c r="B3" s="34"/>
      <c r="C3" s="34"/>
      <c r="D3" s="34"/>
      <c r="E3" s="34"/>
      <c r="F3" s="34"/>
    </row>
    <row r="4" spans="1:6" x14ac:dyDescent="0.35">
      <c r="A4" s="14" t="s">
        <v>13</v>
      </c>
      <c r="B4" s="14" t="s">
        <v>0</v>
      </c>
      <c r="C4" s="14" t="s">
        <v>15</v>
      </c>
      <c r="D4" s="8" t="s">
        <v>16</v>
      </c>
      <c r="E4" s="8" t="s">
        <v>1</v>
      </c>
      <c r="F4" s="14" t="s">
        <v>14</v>
      </c>
    </row>
    <row r="5" spans="1:6" x14ac:dyDescent="0.35">
      <c r="A5" s="5">
        <v>41</v>
      </c>
      <c r="B5" s="5" t="s">
        <v>21</v>
      </c>
      <c r="C5" s="5">
        <v>41</v>
      </c>
      <c r="D5" s="5">
        <v>42</v>
      </c>
      <c r="E5" s="5" cm="1">
        <f t="array" ref="E5:E10">FREQUENCY(A5:A28,D5:D9)</f>
        <v>6</v>
      </c>
      <c r="F5" s="5">
        <f>E5</f>
        <v>6</v>
      </c>
    </row>
    <row r="6" spans="1:6" x14ac:dyDescent="0.35">
      <c r="A6" s="5">
        <v>41</v>
      </c>
      <c r="B6" s="5" t="s">
        <v>22</v>
      </c>
      <c r="C6" s="5">
        <v>43</v>
      </c>
      <c r="D6" s="5">
        <v>44</v>
      </c>
      <c r="E6" s="5">
        <v>4</v>
      </c>
      <c r="F6" s="5">
        <f>F5+E6</f>
        <v>10</v>
      </c>
    </row>
    <row r="7" spans="1:6" x14ac:dyDescent="0.35">
      <c r="A7" s="5">
        <v>41</v>
      </c>
      <c r="B7" s="5" t="s">
        <v>23</v>
      </c>
      <c r="C7" s="5">
        <v>45</v>
      </c>
      <c r="D7" s="5">
        <v>46</v>
      </c>
      <c r="E7" s="5">
        <v>7</v>
      </c>
      <c r="F7" s="5">
        <f>F6+E7</f>
        <v>17</v>
      </c>
    </row>
    <row r="8" spans="1:6" x14ac:dyDescent="0.35">
      <c r="A8" s="5">
        <v>41</v>
      </c>
      <c r="B8" s="5" t="s">
        <v>24</v>
      </c>
      <c r="C8" s="5">
        <v>47</v>
      </c>
      <c r="D8" s="5">
        <v>48</v>
      </c>
      <c r="E8" s="5">
        <v>6</v>
      </c>
      <c r="F8" s="5">
        <f t="shared" ref="F8:F9" si="0">F7+E8</f>
        <v>23</v>
      </c>
    </row>
    <row r="9" spans="1:6" x14ac:dyDescent="0.35">
      <c r="A9" s="5">
        <v>42</v>
      </c>
      <c r="B9" s="5" t="s">
        <v>25</v>
      </c>
      <c r="C9" s="5">
        <v>49</v>
      </c>
      <c r="D9" s="5">
        <v>50</v>
      </c>
      <c r="E9" s="5">
        <v>1</v>
      </c>
      <c r="F9" s="5">
        <f t="shared" si="0"/>
        <v>24</v>
      </c>
    </row>
    <row r="10" spans="1:6" x14ac:dyDescent="0.35">
      <c r="A10" s="5">
        <v>42</v>
      </c>
      <c r="B10" s="5"/>
      <c r="C10" s="5"/>
      <c r="D10" s="7"/>
      <c r="E10" s="7">
        <v>0</v>
      </c>
      <c r="F10" s="7"/>
    </row>
    <row r="11" spans="1:6" x14ac:dyDescent="0.35">
      <c r="A11" s="5">
        <v>43</v>
      </c>
      <c r="B11" s="5"/>
      <c r="C11" s="5"/>
      <c r="D11" s="7"/>
      <c r="E11" s="7"/>
      <c r="F11" s="7"/>
    </row>
    <row r="12" spans="1:6" x14ac:dyDescent="0.35">
      <c r="A12" s="5">
        <v>43</v>
      </c>
      <c r="B12" s="5"/>
      <c r="C12" s="5"/>
      <c r="D12" s="7"/>
      <c r="E12" s="7"/>
      <c r="F12" s="7"/>
    </row>
    <row r="13" spans="1:6" x14ac:dyDescent="0.35">
      <c r="A13" s="5">
        <v>44</v>
      </c>
      <c r="B13" s="5"/>
      <c r="C13" s="5"/>
      <c r="D13" s="7"/>
      <c r="E13" s="7"/>
      <c r="F13" s="7"/>
    </row>
    <row r="14" spans="1:6" x14ac:dyDescent="0.35">
      <c r="A14" s="5">
        <v>44</v>
      </c>
      <c r="B14" s="5"/>
      <c r="C14" s="5"/>
      <c r="D14" s="7"/>
      <c r="E14" s="7"/>
      <c r="F14" s="7"/>
    </row>
    <row r="15" spans="1:6" x14ac:dyDescent="0.35">
      <c r="A15" s="5">
        <v>45</v>
      </c>
      <c r="B15" s="5"/>
      <c r="C15" s="5"/>
      <c r="D15" s="7"/>
      <c r="E15" s="7"/>
      <c r="F15" s="7"/>
    </row>
    <row r="16" spans="1:6" x14ac:dyDescent="0.35">
      <c r="A16" s="5">
        <v>45</v>
      </c>
      <c r="B16" s="5"/>
      <c r="C16" s="5"/>
      <c r="D16" s="7"/>
      <c r="E16" s="7"/>
      <c r="F16" s="7"/>
    </row>
    <row r="17" spans="1:6" x14ac:dyDescent="0.35">
      <c r="A17" s="5">
        <v>45</v>
      </c>
      <c r="B17" s="5"/>
      <c r="C17" s="5"/>
      <c r="D17" s="7"/>
      <c r="E17" s="7"/>
      <c r="F17" s="7"/>
    </row>
    <row r="18" spans="1:6" x14ac:dyDescent="0.35">
      <c r="A18" s="5">
        <v>45</v>
      </c>
      <c r="B18" s="5"/>
      <c r="C18" s="5"/>
      <c r="D18" s="7"/>
      <c r="E18" s="7"/>
      <c r="F18" s="7"/>
    </row>
    <row r="19" spans="1:6" x14ac:dyDescent="0.35">
      <c r="A19" s="5">
        <v>46</v>
      </c>
      <c r="B19" s="5"/>
      <c r="C19" s="5"/>
      <c r="D19" s="7"/>
      <c r="E19" s="7"/>
      <c r="F19" s="7"/>
    </row>
    <row r="20" spans="1:6" x14ac:dyDescent="0.35">
      <c r="A20" s="5">
        <v>46</v>
      </c>
      <c r="B20" s="5"/>
      <c r="C20" s="5"/>
      <c r="D20" s="7"/>
      <c r="E20" s="7"/>
      <c r="F20" s="7"/>
    </row>
    <row r="21" spans="1:6" x14ac:dyDescent="0.35">
      <c r="A21" s="5">
        <v>46</v>
      </c>
      <c r="B21" s="5"/>
      <c r="C21" s="5"/>
      <c r="D21" s="7"/>
      <c r="E21" s="7"/>
      <c r="F21" s="7"/>
    </row>
    <row r="22" spans="1:6" x14ac:dyDescent="0.35">
      <c r="A22" s="5">
        <v>47</v>
      </c>
      <c r="B22" s="5"/>
      <c r="C22" s="5"/>
      <c r="D22" s="7"/>
      <c r="E22" s="7"/>
      <c r="F22" s="7"/>
    </row>
    <row r="23" spans="1:6" x14ac:dyDescent="0.35">
      <c r="A23" s="5">
        <v>47</v>
      </c>
      <c r="B23" s="5"/>
      <c r="C23" s="5"/>
      <c r="D23" s="7"/>
      <c r="E23" s="7"/>
      <c r="F23" s="7"/>
    </row>
    <row r="24" spans="1:6" x14ac:dyDescent="0.35">
      <c r="A24" s="5">
        <v>47</v>
      </c>
      <c r="B24" s="5"/>
      <c r="C24" s="5"/>
      <c r="D24" s="7"/>
      <c r="E24" s="7"/>
      <c r="F24" s="7"/>
    </row>
    <row r="25" spans="1:6" x14ac:dyDescent="0.35">
      <c r="A25" s="5">
        <v>47</v>
      </c>
      <c r="B25" s="5"/>
      <c r="C25" s="5"/>
      <c r="D25" s="7"/>
      <c r="E25" s="7"/>
      <c r="F25" s="7"/>
    </row>
    <row r="26" spans="1:6" x14ac:dyDescent="0.35">
      <c r="A26" s="5">
        <v>48</v>
      </c>
      <c r="B26" s="5"/>
      <c r="C26" s="5"/>
      <c r="D26" s="7"/>
      <c r="E26" s="7"/>
      <c r="F26" s="7"/>
    </row>
    <row r="27" spans="1:6" x14ac:dyDescent="0.35">
      <c r="A27" s="5">
        <v>48</v>
      </c>
      <c r="B27" s="5"/>
      <c r="C27" s="5"/>
      <c r="D27" s="7"/>
      <c r="E27" s="7"/>
      <c r="F27" s="7"/>
    </row>
    <row r="28" spans="1:6" x14ac:dyDescent="0.35">
      <c r="A28" s="5">
        <v>49</v>
      </c>
      <c r="B28" s="5"/>
      <c r="C28" s="5"/>
      <c r="D28" s="7"/>
      <c r="E28" s="7"/>
      <c r="F28" s="7"/>
    </row>
  </sheetData>
  <mergeCells count="2"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5E2C5-A465-4C07-8CAD-4E18E33798BA}">
  <dimension ref="A2:K28"/>
  <sheetViews>
    <sheetView tabSelected="1" topLeftCell="B1" zoomScale="150" zoomScaleNormal="150" workbookViewId="0">
      <selection activeCell="I13" sqref="I13"/>
    </sheetView>
  </sheetViews>
  <sheetFormatPr defaultRowHeight="14.5" x14ac:dyDescent="0.35"/>
  <cols>
    <col min="1" max="1" width="10.6328125" bestFit="1" customWidth="1"/>
    <col min="2" max="2" width="26.1796875" bestFit="1" customWidth="1"/>
    <col min="3" max="3" width="25.1796875" bestFit="1" customWidth="1"/>
    <col min="4" max="4" width="25.453125" bestFit="1" customWidth="1"/>
    <col min="5" max="5" width="10" bestFit="1" customWidth="1"/>
    <col min="6" max="6" width="10" customWidth="1"/>
    <col min="7" max="7" width="13.54296875" bestFit="1" customWidth="1"/>
    <col min="8" max="8" width="12" customWidth="1"/>
    <col min="9" max="9" width="10.90625" bestFit="1" customWidth="1"/>
  </cols>
  <sheetData>
    <row r="2" spans="1:11" x14ac:dyDescent="0.35">
      <c r="A2" s="35" t="s">
        <v>5</v>
      </c>
      <c r="B2" s="35"/>
      <c r="C2" s="35"/>
      <c r="D2" s="35"/>
      <c r="E2" s="35"/>
      <c r="F2" s="21"/>
    </row>
    <row r="3" spans="1:11" x14ac:dyDescent="0.35">
      <c r="A3" s="34" t="s">
        <v>7</v>
      </c>
      <c r="B3" s="34"/>
      <c r="C3" s="34"/>
      <c r="D3" s="34"/>
      <c r="E3" s="34"/>
      <c r="F3" s="1"/>
    </row>
    <row r="4" spans="1:11" x14ac:dyDescent="0.35">
      <c r="A4" s="14" t="s">
        <v>13</v>
      </c>
      <c r="B4" s="14" t="s">
        <v>0</v>
      </c>
      <c r="C4" s="14" t="s">
        <v>15</v>
      </c>
      <c r="D4" s="8" t="s">
        <v>16</v>
      </c>
      <c r="E4" s="8" t="s">
        <v>1</v>
      </c>
      <c r="F4" s="1"/>
      <c r="I4" s="3" t="s">
        <v>2</v>
      </c>
      <c r="J4" s="3">
        <f>MAX(A5:A28)</f>
        <v>49</v>
      </c>
      <c r="K4" s="3"/>
    </row>
    <row r="5" spans="1:11" x14ac:dyDescent="0.35">
      <c r="A5" s="5">
        <v>41</v>
      </c>
      <c r="B5" s="5" t="s">
        <v>21</v>
      </c>
      <c r="C5" s="5">
        <v>41</v>
      </c>
      <c r="D5" s="5">
        <v>42</v>
      </c>
      <c r="E5" s="5" cm="1">
        <f t="array" ref="E5:E10">FREQUENCY(A5:A28,D5:D9)</f>
        <v>6</v>
      </c>
      <c r="F5" s="22"/>
      <c r="I5" s="3" t="s">
        <v>3</v>
      </c>
      <c r="J5" s="3">
        <f>MIN(A5:A28)</f>
        <v>41</v>
      </c>
      <c r="K5" s="3"/>
    </row>
    <row r="6" spans="1:11" x14ac:dyDescent="0.35">
      <c r="A6" s="5">
        <v>41</v>
      </c>
      <c r="B6" s="5" t="s">
        <v>22</v>
      </c>
      <c r="C6" s="5">
        <v>43</v>
      </c>
      <c r="D6" s="5">
        <v>44</v>
      </c>
      <c r="E6" s="5">
        <v>4</v>
      </c>
      <c r="F6" s="22"/>
      <c r="I6" s="3" t="s">
        <v>4</v>
      </c>
      <c r="J6" s="3">
        <f>J4-J5</f>
        <v>8</v>
      </c>
      <c r="K6" s="3"/>
    </row>
    <row r="7" spans="1:11" x14ac:dyDescent="0.35">
      <c r="A7" s="5">
        <v>41</v>
      </c>
      <c r="B7" s="5" t="s">
        <v>23</v>
      </c>
      <c r="C7" s="5">
        <v>45</v>
      </c>
      <c r="D7" s="5">
        <v>46</v>
      </c>
      <c r="E7" s="5">
        <v>7</v>
      </c>
      <c r="F7" s="22"/>
      <c r="I7" s="3" t="s">
        <v>10</v>
      </c>
      <c r="J7" s="3">
        <v>24</v>
      </c>
      <c r="K7" s="3"/>
    </row>
    <row r="8" spans="1:11" x14ac:dyDescent="0.35">
      <c r="A8" s="5">
        <v>41</v>
      </c>
      <c r="B8" s="5" t="s">
        <v>24</v>
      </c>
      <c r="C8" s="5">
        <v>47</v>
      </c>
      <c r="D8" s="5">
        <v>48</v>
      </c>
      <c r="E8" s="5">
        <v>6</v>
      </c>
      <c r="F8" s="22"/>
      <c r="I8" s="3" t="s">
        <v>9</v>
      </c>
      <c r="J8" s="15">
        <f>J6/SQRT(J7)</f>
        <v>1.6329931618554523</v>
      </c>
      <c r="K8" s="16"/>
    </row>
    <row r="9" spans="1:11" x14ac:dyDescent="0.35">
      <c r="A9" s="5">
        <v>42</v>
      </c>
      <c r="B9" s="5" t="s">
        <v>25</v>
      </c>
      <c r="C9" s="5">
        <v>49</v>
      </c>
      <c r="D9" s="5">
        <v>50</v>
      </c>
      <c r="E9" s="5">
        <v>1</v>
      </c>
      <c r="F9" s="22"/>
    </row>
    <row r="10" spans="1:11" x14ac:dyDescent="0.35">
      <c r="A10" s="5">
        <v>42</v>
      </c>
      <c r="B10" s="5"/>
      <c r="C10" s="5"/>
      <c r="D10" s="7"/>
      <c r="E10" s="7">
        <v>0</v>
      </c>
    </row>
    <row r="11" spans="1:11" ht="15" thickBot="1" x14ac:dyDescent="0.4">
      <c r="A11" s="5">
        <v>43</v>
      </c>
      <c r="B11" s="5"/>
      <c r="C11" s="5"/>
      <c r="D11" s="7"/>
      <c r="E11" s="7"/>
    </row>
    <row r="12" spans="1:11" x14ac:dyDescent="0.35">
      <c r="A12" s="5">
        <v>43</v>
      </c>
      <c r="B12" s="5"/>
      <c r="C12" s="5"/>
      <c r="D12" s="7"/>
      <c r="E12" s="7"/>
      <c r="H12" s="20" t="s">
        <v>18</v>
      </c>
      <c r="I12" s="20" t="s">
        <v>1</v>
      </c>
    </row>
    <row r="13" spans="1:11" x14ac:dyDescent="0.35">
      <c r="A13" s="5">
        <v>44</v>
      </c>
      <c r="B13" s="5"/>
      <c r="C13" s="5"/>
      <c r="D13" s="7"/>
      <c r="E13" s="7"/>
      <c r="H13">
        <v>42</v>
      </c>
      <c r="I13">
        <v>6</v>
      </c>
    </row>
    <row r="14" spans="1:11" x14ac:dyDescent="0.35">
      <c r="A14" s="5">
        <v>44</v>
      </c>
      <c r="B14" s="5"/>
      <c r="C14" s="5"/>
      <c r="D14" s="7"/>
      <c r="E14" s="7"/>
      <c r="H14">
        <v>44</v>
      </c>
      <c r="I14">
        <v>4</v>
      </c>
    </row>
    <row r="15" spans="1:11" x14ac:dyDescent="0.35">
      <c r="A15" s="5">
        <v>45</v>
      </c>
      <c r="B15" s="5"/>
      <c r="C15" s="5"/>
      <c r="D15" s="7"/>
      <c r="E15" s="7"/>
      <c r="H15">
        <v>46</v>
      </c>
      <c r="I15">
        <v>7</v>
      </c>
    </row>
    <row r="16" spans="1:11" x14ac:dyDescent="0.35">
      <c r="A16" s="5">
        <v>45</v>
      </c>
      <c r="B16" s="5"/>
      <c r="C16" s="5"/>
      <c r="D16" s="7"/>
      <c r="E16" s="7"/>
      <c r="H16">
        <v>48</v>
      </c>
      <c r="I16">
        <v>6</v>
      </c>
    </row>
    <row r="17" spans="1:9" x14ac:dyDescent="0.35">
      <c r="A17" s="5">
        <v>45</v>
      </c>
      <c r="B17" s="5"/>
      <c r="C17" s="5"/>
      <c r="D17" s="7"/>
      <c r="E17" s="7"/>
      <c r="H17">
        <v>50</v>
      </c>
      <c r="I17">
        <v>1</v>
      </c>
    </row>
    <row r="18" spans="1:9" ht="15" thickBot="1" x14ac:dyDescent="0.4">
      <c r="A18" s="5">
        <v>45</v>
      </c>
      <c r="B18" s="5"/>
      <c r="C18" s="5"/>
      <c r="D18" s="7"/>
      <c r="E18" s="7"/>
      <c r="H18" s="19" t="s">
        <v>19</v>
      </c>
      <c r="I18" s="19">
        <v>0</v>
      </c>
    </row>
    <row r="19" spans="1:9" x14ac:dyDescent="0.35">
      <c r="A19" s="5">
        <v>46</v>
      </c>
      <c r="B19" s="5"/>
      <c r="C19" s="5"/>
      <c r="D19" s="7"/>
      <c r="E19" s="7"/>
    </row>
    <row r="20" spans="1:9" x14ac:dyDescent="0.35">
      <c r="A20" s="5">
        <v>46</v>
      </c>
      <c r="B20" s="5"/>
      <c r="C20" s="5"/>
      <c r="D20" s="7"/>
      <c r="E20" s="7"/>
    </row>
    <row r="21" spans="1:9" x14ac:dyDescent="0.35">
      <c r="A21" s="5">
        <v>46</v>
      </c>
      <c r="B21" s="5"/>
      <c r="C21" s="5"/>
      <c r="D21" s="7"/>
      <c r="E21" s="7"/>
    </row>
    <row r="22" spans="1:9" x14ac:dyDescent="0.35">
      <c r="A22" s="5">
        <v>47</v>
      </c>
      <c r="B22" s="5"/>
      <c r="C22" s="5"/>
      <c r="D22" s="7"/>
      <c r="E22" s="7"/>
    </row>
    <row r="23" spans="1:9" x14ac:dyDescent="0.35">
      <c r="A23" s="5">
        <v>47</v>
      </c>
      <c r="B23" s="5"/>
      <c r="C23" s="5"/>
      <c r="D23" s="7"/>
      <c r="E23" s="7"/>
    </row>
    <row r="24" spans="1:9" x14ac:dyDescent="0.35">
      <c r="A24" s="5">
        <v>47</v>
      </c>
      <c r="B24" s="5"/>
      <c r="C24" s="5"/>
      <c r="D24" s="7"/>
      <c r="E24" s="7"/>
    </row>
    <row r="25" spans="1:9" x14ac:dyDescent="0.35">
      <c r="A25" s="5">
        <v>47</v>
      </c>
      <c r="B25" s="5"/>
      <c r="C25" s="5"/>
      <c r="D25" s="7"/>
      <c r="E25" s="7"/>
    </row>
    <row r="26" spans="1:9" x14ac:dyDescent="0.35">
      <c r="A26" s="5">
        <v>48</v>
      </c>
      <c r="B26" s="5"/>
      <c r="C26" s="5"/>
      <c r="D26" s="7"/>
      <c r="E26" s="7"/>
    </row>
    <row r="27" spans="1:9" x14ac:dyDescent="0.35">
      <c r="A27" s="5">
        <v>48</v>
      </c>
      <c r="B27" s="5"/>
      <c r="C27" s="5"/>
      <c r="D27" s="7"/>
      <c r="E27" s="7"/>
    </row>
    <row r="28" spans="1:9" x14ac:dyDescent="0.35">
      <c r="A28" s="5">
        <v>49</v>
      </c>
      <c r="B28" s="5"/>
      <c r="C28" s="5"/>
      <c r="D28" s="7"/>
      <c r="E28" s="7"/>
    </row>
  </sheetData>
  <sortState xmlns:xlrd2="http://schemas.microsoft.com/office/spreadsheetml/2017/richdata2" ref="H13:H17">
    <sortCondition ref="H13"/>
  </sortState>
  <mergeCells count="2">
    <mergeCell ref="A2:E2"/>
    <mergeCell ref="A3:E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74007-BB17-451E-BDFF-3F61CC9FC229}">
  <dimension ref="A2:H31"/>
  <sheetViews>
    <sheetView zoomScale="130" zoomScaleNormal="130" workbookViewId="0">
      <selection activeCell="G22" sqref="G22"/>
    </sheetView>
  </sheetViews>
  <sheetFormatPr defaultRowHeight="14.5" x14ac:dyDescent="0.35"/>
  <cols>
    <col min="1" max="1" width="13.90625" customWidth="1"/>
    <col min="2" max="2" width="19.453125" customWidth="1"/>
  </cols>
  <sheetData>
    <row r="2" spans="1:3" x14ac:dyDescent="0.35">
      <c r="A2" s="24" t="s">
        <v>5</v>
      </c>
      <c r="B2" s="25"/>
      <c r="C2" s="1"/>
    </row>
    <row r="3" spans="1:3" x14ac:dyDescent="0.35">
      <c r="A3" s="30" t="s">
        <v>7</v>
      </c>
      <c r="B3" s="31"/>
    </row>
    <row r="4" spans="1:3" x14ac:dyDescent="0.35">
      <c r="A4" s="10" t="s">
        <v>8</v>
      </c>
      <c r="B4" s="14" t="s">
        <v>13</v>
      </c>
    </row>
    <row r="5" spans="1:3" x14ac:dyDescent="0.35">
      <c r="A5" s="7">
        <v>1</v>
      </c>
      <c r="B5" s="5">
        <v>41</v>
      </c>
    </row>
    <row r="6" spans="1:3" x14ac:dyDescent="0.35">
      <c r="A6" s="7">
        <v>2</v>
      </c>
      <c r="B6" s="5">
        <v>41</v>
      </c>
    </row>
    <row r="7" spans="1:3" x14ac:dyDescent="0.35">
      <c r="A7" s="7">
        <v>3</v>
      </c>
      <c r="B7" s="5">
        <v>41</v>
      </c>
    </row>
    <row r="8" spans="1:3" x14ac:dyDescent="0.35">
      <c r="A8" s="7">
        <v>4</v>
      </c>
      <c r="B8" s="5">
        <v>43</v>
      </c>
    </row>
    <row r="9" spans="1:3" x14ac:dyDescent="0.35">
      <c r="A9" s="7">
        <v>5</v>
      </c>
      <c r="B9" s="5">
        <v>45</v>
      </c>
    </row>
    <row r="10" spans="1:3" x14ac:dyDescent="0.35">
      <c r="A10" s="7">
        <v>6</v>
      </c>
      <c r="B10" s="5">
        <v>48</v>
      </c>
    </row>
    <row r="11" spans="1:3" x14ac:dyDescent="0.35">
      <c r="A11" s="7">
        <v>7</v>
      </c>
      <c r="B11" s="5">
        <v>47</v>
      </c>
    </row>
    <row r="12" spans="1:3" x14ac:dyDescent="0.35">
      <c r="A12" s="7">
        <v>8</v>
      </c>
      <c r="B12" s="5">
        <v>46</v>
      </c>
    </row>
    <row r="13" spans="1:3" x14ac:dyDescent="0.35">
      <c r="A13" s="7">
        <v>9</v>
      </c>
      <c r="B13" s="5">
        <v>45</v>
      </c>
    </row>
    <row r="14" spans="1:3" x14ac:dyDescent="0.35">
      <c r="A14" s="7">
        <v>10</v>
      </c>
      <c r="B14" s="5">
        <v>44</v>
      </c>
    </row>
    <row r="15" spans="1:3" x14ac:dyDescent="0.35">
      <c r="A15" s="7">
        <v>11</v>
      </c>
      <c r="B15" s="5">
        <v>47</v>
      </c>
    </row>
    <row r="16" spans="1:3" x14ac:dyDescent="0.35">
      <c r="A16" s="7">
        <v>12</v>
      </c>
      <c r="B16" s="5">
        <v>46</v>
      </c>
    </row>
    <row r="17" spans="1:8" x14ac:dyDescent="0.35">
      <c r="A17" s="7">
        <v>13</v>
      </c>
      <c r="B17" s="5">
        <v>42</v>
      </c>
    </row>
    <row r="18" spans="1:8" x14ac:dyDescent="0.35">
      <c r="A18" s="7">
        <v>14</v>
      </c>
      <c r="B18" s="5">
        <v>41</v>
      </c>
    </row>
    <row r="19" spans="1:8" x14ac:dyDescent="0.35">
      <c r="A19" s="7">
        <v>15</v>
      </c>
      <c r="B19" s="5">
        <v>49</v>
      </c>
    </row>
    <row r="20" spans="1:8" x14ac:dyDescent="0.35">
      <c r="A20" s="7">
        <v>16</v>
      </c>
      <c r="B20" s="5">
        <v>48</v>
      </c>
    </row>
    <row r="21" spans="1:8" ht="15.5" x14ac:dyDescent="0.35">
      <c r="A21" s="7">
        <v>17</v>
      </c>
      <c r="B21" s="5">
        <v>47</v>
      </c>
      <c r="G21" s="11"/>
      <c r="H21" s="11"/>
    </row>
    <row r="22" spans="1:8" x14ac:dyDescent="0.35">
      <c r="A22" s="7">
        <v>18</v>
      </c>
      <c r="B22" s="5">
        <v>42</v>
      </c>
    </row>
    <row r="23" spans="1:8" x14ac:dyDescent="0.35">
      <c r="A23" s="7">
        <v>19</v>
      </c>
      <c r="B23" s="5">
        <v>43</v>
      </c>
    </row>
    <row r="24" spans="1:8" x14ac:dyDescent="0.35">
      <c r="A24" s="7">
        <v>20</v>
      </c>
      <c r="B24" s="5">
        <v>45</v>
      </c>
    </row>
    <row r="25" spans="1:8" x14ac:dyDescent="0.35">
      <c r="A25" s="7">
        <v>21</v>
      </c>
      <c r="B25" s="5">
        <v>47</v>
      </c>
    </row>
    <row r="26" spans="1:8" x14ac:dyDescent="0.35">
      <c r="A26" s="7">
        <v>22</v>
      </c>
      <c r="B26" s="5">
        <v>45</v>
      </c>
    </row>
    <row r="27" spans="1:8" x14ac:dyDescent="0.35">
      <c r="A27" s="7">
        <v>23</v>
      </c>
      <c r="B27" s="5">
        <v>46</v>
      </c>
    </row>
    <row r="28" spans="1:8" x14ac:dyDescent="0.35">
      <c r="A28" s="7">
        <v>24</v>
      </c>
      <c r="B28" s="5">
        <v>44</v>
      </c>
    </row>
    <row r="31" spans="1:8" x14ac:dyDescent="0.35">
      <c r="B31" s="2"/>
    </row>
  </sheetData>
  <mergeCells count="2">
    <mergeCell ref="A2:B2"/>
    <mergeCell ref="A3:B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4476828-269d-41e7-8c7f-463a607b843c" xsi:nil="true"/>
    <lcf76f155ced4ddcb4097134ff3c332f xmlns="3115e3dd-5abc-4df3-ac8a-ee1d26c037fe">
      <Terms xmlns="http://schemas.microsoft.com/office/infopath/2007/PartnerControls"/>
    </lcf76f155ced4ddcb4097134ff3c332f>
    <Hyperlink xmlns="3115e3dd-5abc-4df3-ac8a-ee1d26c037fe">
      <Url xsi:nil="true"/>
      <Description xsi:nil="true"/>
    </Hyperlink>
    <Coomt xmlns="3115e3dd-5abc-4df3-ac8a-ee1d26c037f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39866CE7FCD246ABCF2BF861F214A2" ma:contentTypeVersion="18" ma:contentTypeDescription="Create a new document." ma:contentTypeScope="" ma:versionID="7ae1d01678df62a4f8f56578cfddbd67">
  <xsd:schema xmlns:xsd="http://www.w3.org/2001/XMLSchema" xmlns:xs="http://www.w3.org/2001/XMLSchema" xmlns:p="http://schemas.microsoft.com/office/2006/metadata/properties" xmlns:ns2="3115e3dd-5abc-4df3-ac8a-ee1d26c037fe" xmlns:ns3="beaf5284-4a1f-4b4d-9950-e957b672bdec" xmlns:ns4="e4476828-269d-41e7-8c7f-463a607b843c" targetNamespace="http://schemas.microsoft.com/office/2006/metadata/properties" ma:root="true" ma:fieldsID="c04f394870dfae31f17fe54340c942a6" ns2:_="" ns3:_="" ns4:_="">
    <xsd:import namespace="3115e3dd-5abc-4df3-ac8a-ee1d26c037fe"/>
    <xsd:import namespace="beaf5284-4a1f-4b4d-9950-e957b672bdec"/>
    <xsd:import namespace="e4476828-269d-41e7-8c7f-463a607b84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Hyperlink" minOccurs="0"/>
                <xsd:element ref="ns2:MediaServiceObjectDetectorVersions" minOccurs="0"/>
                <xsd:element ref="ns2:MediaServiceSearchProperties" minOccurs="0"/>
                <xsd:element ref="ns2:Coom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15e3dd-5abc-4df3-ac8a-ee1d26c037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fb35f09-1364-44fa-bda6-079b81d03a2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Hyperlink" ma:index="22" nillable="true" ma:displayName="Hyperlink" ma:format="Hyperlink" ma:internalName="Hyper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omt" ma:index="25" nillable="true" ma:displayName="Comments" ma:format="Dropdown" ma:internalName="Coomt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af5284-4a1f-4b4d-9950-e957b672bde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476828-269d-41e7-8c7f-463a607b843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458b735-d354-420f-a593-c9590e422b6a}" ma:internalName="TaxCatchAll" ma:showField="CatchAllData" ma:web="beaf5284-4a1f-4b4d-9950-e957b672bd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30F56F-7DA7-4AC0-8CFF-F544A87EF4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B51AB1-3665-4675-ABC7-C745C3F861AA}">
  <ds:schemaRefs>
    <ds:schemaRef ds:uri="http://purl.org/dc/elements/1.1/"/>
    <ds:schemaRef ds:uri="e4476828-269d-41e7-8c7f-463a607b843c"/>
    <ds:schemaRef ds:uri="beaf5284-4a1f-4b4d-9950-e957b672bdec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3115e3dd-5abc-4df3-ac8a-ee1d26c037fe"/>
    <ds:schemaRef ds:uri="http://schemas.openxmlformats.org/package/2006/metadata/core-properties"/>
    <ds:schemaRef ds:uri="http://www.w3.org/XML/1998/namespace"/>
    <ds:schemaRef ds:uri="http://purl.org/dc/dcmitype/"/>
    <ds:schemaRef ds:uri="899a4b2f-f905-474e-ac21-7cc055c1151f"/>
    <ds:schemaRef ds:uri="http://schemas.microsoft.com/sharepoint.v3"/>
    <ds:schemaRef ds:uri="d3b21a0e-2755-496b-ad2e-52218b53dbf9"/>
  </ds:schemaRefs>
</ds:datastoreItem>
</file>

<file path=customXml/itemProps3.xml><?xml version="1.0" encoding="utf-8"?>
<ds:datastoreItem xmlns:ds="http://schemas.openxmlformats.org/officeDocument/2006/customXml" ds:itemID="{8438F240-7F63-4AF9-8367-2C47CCD638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15e3dd-5abc-4df3-ac8a-ee1d26c037fe"/>
    <ds:schemaRef ds:uri="beaf5284-4a1f-4b4d-9950-e957b672bdec"/>
    <ds:schemaRef ds:uri="e4476828-269d-41e7-8c7f-463a607b84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JC Electrics 1</vt:lpstr>
      <vt:lpstr>Ungrouped frequency table</vt:lpstr>
      <vt:lpstr>Grouped frequency table</vt:lpstr>
      <vt:lpstr>Relative frequency table</vt:lpstr>
      <vt:lpstr>Cumulative frequency table </vt:lpstr>
      <vt:lpstr>Histogram</vt:lpstr>
      <vt:lpstr>Scatter Diagram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Merlin Stone</dc:creator>
  <cp:keywords/>
  <dc:description/>
  <cp:lastModifiedBy>Nicoleta.Tipi [she/her]</cp:lastModifiedBy>
  <cp:revision/>
  <dcterms:created xsi:type="dcterms:W3CDTF">2022-04-14T15:39:50Z</dcterms:created>
  <dcterms:modified xsi:type="dcterms:W3CDTF">2025-03-17T08:46:21Z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0x010100BD85576D2FE97A49A62A611C5B63692600660D101FEC82E54CBDAFB90072CEF5E000B75CD77B4EF41042999B568E6B56BD8D</vt:lpwstr>
  </property>
  <property fmtid="{D5CDD505-2E9C-101B-9397-08002B2CF9AE}" pid="3" name="MediaServiceImageTags">
    <vt:lpwstr/>
  </property>
  <property fmtid="{D5CDD505-2E9C-101B-9397-08002B2CF9AE}" pid="4" name="OULanguage">
    <vt:lpwstr>1;#English|e0d36b11-db4e-4123-8f10-8157dedade86</vt:lpwstr>
  </property>
  <property fmtid="{D5CDD505-2E9C-101B-9397-08002B2CF9AE}" pid="5" name="_dlc_DocIdItemGuid">
    <vt:lpwstr>55d7ed6d-ef42-4220-bd8a-3a55a374cc86</vt:lpwstr>
  </property>
  <property fmtid="{D5CDD505-2E9C-101B-9397-08002B2CF9AE}" pid="6" name="QualificationCode">
    <vt:lpwstr/>
  </property>
  <property fmtid="{D5CDD505-2E9C-101B-9397-08002B2CF9AE}" pid="7" name="TaxKeyword">
    <vt:lpwstr/>
  </property>
  <property fmtid="{D5CDD505-2E9C-101B-9397-08002B2CF9AE}" pid="8" name="IdentifierType">
    <vt:lpwstr/>
  </property>
  <property fmtid="{D5CDD505-2E9C-101B-9397-08002B2CF9AE}" pid="9" name="Purpose1">
    <vt:lpwstr/>
  </property>
  <property fmtid="{D5CDD505-2E9C-101B-9397-08002B2CF9AE}" pid="10" name="EducationalLevel">
    <vt:lpwstr/>
  </property>
  <property fmtid="{D5CDD505-2E9C-101B-9397-08002B2CF9AE}" pid="11" name="Collection">
    <vt:lpwstr/>
  </property>
  <property fmtid="{D5CDD505-2E9C-101B-9397-08002B2CF9AE}" pid="12" name="Sub-Category">
    <vt:lpwstr/>
  </property>
  <property fmtid="{D5CDD505-2E9C-101B-9397-08002B2CF9AE}" pid="13" name="TreeStructureCategory">
    <vt:lpwstr/>
  </property>
  <property fmtid="{D5CDD505-2E9C-101B-9397-08002B2CF9AE}" pid="14" name="RightsAccess">
    <vt:lpwstr/>
  </property>
  <property fmtid="{D5CDD505-2E9C-101B-9397-08002B2CF9AE}" pid="15" name="LearningResourceType">
    <vt:lpwstr/>
  </property>
  <property fmtid="{D5CDD505-2E9C-101B-9397-08002B2CF9AE}" pid="16" name="PublishedBy">
    <vt:lpwstr/>
  </property>
  <property fmtid="{D5CDD505-2E9C-101B-9397-08002B2CF9AE}" pid="17" name="Additional">
    <vt:lpwstr/>
  </property>
  <property fmtid="{D5CDD505-2E9C-101B-9397-08002B2CF9AE}" pid="18" name="Product">
    <vt:lpwstr>9965;#Unit 01|28b04c7d-6b83-47f9-a361-2c983e6bc788</vt:lpwstr>
  </property>
  <property fmtid="{D5CDD505-2E9C-101B-9397-08002B2CF9AE}" pid="19" name="File association">
    <vt:lpwstr>9960;#TextSources|4b9ebbe2-7a38-4b81-b806-0dbe1ed9e200</vt:lpwstr>
  </property>
</Properties>
</file>