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356" windowWidth="8100" windowHeight="9345" activeTab="0"/>
  </bookViews>
  <sheets>
    <sheet name="How to use the APP Calculator" sheetId="1" r:id="rId1"/>
    <sheet name="Class Progress Chart" sheetId="2" r:id="rId2"/>
    <sheet name="Master Sheet" sheetId="3" r:id="rId3"/>
    <sheet name="Class List" sheetId="4" r:id="rId4"/>
    <sheet name="AFS" sheetId="5" r:id="rId5"/>
  </sheets>
  <definedNames>
    <definedName name="L4_AF1">'AFS'!$B$7:$B$9</definedName>
    <definedName name="L4_AF2">'AFS'!$D$7:$D$9</definedName>
    <definedName name="L4_AF3">'AFS'!$F$7:$F$9</definedName>
    <definedName name="L4_AF4">'AFS'!#REF!</definedName>
    <definedName name="L4_AF5">'AFS'!#REF!</definedName>
    <definedName name="L5_AF1">'AFS'!$B$12:$B$14</definedName>
    <definedName name="L5_AF2">'AFS'!$D$12:$D$14</definedName>
    <definedName name="L5_AF3">'AFS'!$F$12:$F$14</definedName>
    <definedName name="L5_AF4">'AFS'!#REF!</definedName>
    <definedName name="L5_AF5">'AFS'!#REF!</definedName>
    <definedName name="L6_AF1">'AFS'!$B$17:$B$19</definedName>
    <definedName name="L6_AF2">'AFS'!$D$17:$D$19</definedName>
    <definedName name="L6_AF3">'AFS'!$F$17:$F$19</definedName>
    <definedName name="L6_AF4">'AFS'!#REF!</definedName>
    <definedName name="L6_AF5">'AFS'!#REF!</definedName>
    <definedName name="L7_AF1">'AFS'!$B$22:$B$25</definedName>
    <definedName name="L7_AF2">'AFS'!$D$22:$D$25</definedName>
    <definedName name="L7_AF3">'AFS'!$F$22:$F$24</definedName>
    <definedName name="L7_AF4">'AFS'!#REF!</definedName>
    <definedName name="L7_AF5">'AFS'!#REF!</definedName>
    <definedName name="L8_AF1">'AFS'!$B$28:$B$30</definedName>
    <definedName name="L8_AF2">'AFS'!$D$28:$D$31</definedName>
    <definedName name="L8_AF3">'AFS'!$F$28:$F$30</definedName>
    <definedName name="L8_AF4">'AFS'!#REF!</definedName>
    <definedName name="L8_AF5">'AFS'!#REF!</definedName>
    <definedName name="L8_AFS">'AFS'!$B$29:$B$35</definedName>
    <definedName name="STATEMENT_AF2">'AFS'!$D$2:$D$4</definedName>
    <definedName name="STATEMENT_AF3">'AFS'!$F$2:$F$4</definedName>
    <definedName name="STATEMENT_AF4">'AFS'!#REF!</definedName>
    <definedName name="STATEMENT_AF5">'AFS'!#REF!</definedName>
    <definedName name="STATEMENT1_AF1">'AFS'!$B$2:$B$5</definedName>
  </definedNames>
  <calcPr fullCalcOnLoad="1" iterate="1" iterateCount="100" iterateDelta="0.001"/>
</workbook>
</file>

<file path=xl/comments4.xml><?xml version="1.0" encoding="utf-8"?>
<comments xmlns="http://schemas.openxmlformats.org/spreadsheetml/2006/main">
  <authors>
    <author>Madjesus</author>
  </authors>
  <commentList>
    <comment ref="R1" authorId="0">
      <text>
        <r>
          <rPr>
            <b/>
            <sz val="8"/>
            <rFont val="Tahoma"/>
            <family val="2"/>
          </rPr>
          <t>M Jones:
Click to record details of assessment</t>
        </r>
        <r>
          <rPr>
            <sz val="8"/>
            <rFont val="Tahoma"/>
            <family val="2"/>
          </rPr>
          <t xml:space="preserve">
</t>
        </r>
      </text>
    </comment>
  </commentList>
</comments>
</file>

<file path=xl/sharedStrings.xml><?xml version="1.0" encoding="utf-8"?>
<sst xmlns="http://schemas.openxmlformats.org/spreadsheetml/2006/main" count="142" uniqueCount="100">
  <si>
    <t>L3</t>
  </si>
  <si>
    <t>AF1</t>
  </si>
  <si>
    <t>AF2</t>
  </si>
  <si>
    <t>AF3</t>
  </si>
  <si>
    <t>L4</t>
  </si>
  <si>
    <t>L5</t>
  </si>
  <si>
    <t>L6</t>
  </si>
  <si>
    <t>L7</t>
  </si>
  <si>
    <t>L8</t>
  </si>
  <si>
    <t>AF 1</t>
  </si>
  <si>
    <t>AF 2</t>
  </si>
  <si>
    <t>AF 3</t>
  </si>
  <si>
    <t>Class List'!A1</t>
  </si>
  <si>
    <t>Low</t>
  </si>
  <si>
    <t>Secure</t>
  </si>
  <si>
    <t>High</t>
  </si>
  <si>
    <t>IE</t>
  </si>
  <si>
    <t>Assessment Record</t>
  </si>
  <si>
    <r>
      <rPr>
        <b/>
        <sz val="7"/>
        <rFont val="Arial"/>
        <family val="2"/>
      </rPr>
      <t>1)</t>
    </r>
    <r>
      <rPr>
        <sz val="7"/>
        <rFont val="Arial"/>
        <family val="2"/>
      </rPr>
      <t xml:space="preserve"> Plan how they will use ICT to solve a problem. </t>
    </r>
  </si>
  <si>
    <r>
      <rPr>
        <b/>
        <sz val="7"/>
        <color indexed="8"/>
        <rFont val="Arial"/>
        <family val="2"/>
      </rPr>
      <t>2)</t>
    </r>
    <r>
      <rPr>
        <sz val="7"/>
        <color indexed="8"/>
        <rFont val="Arial"/>
        <family val="2"/>
      </rPr>
      <t xml:space="preserve"> Comment on success of their solution. </t>
    </r>
  </si>
  <si>
    <r>
      <rPr>
        <b/>
        <sz val="7"/>
        <color indexed="8"/>
        <rFont val="Arial"/>
        <family val="2"/>
      </rPr>
      <t>4)</t>
    </r>
    <r>
      <rPr>
        <sz val="7"/>
        <color indexed="8"/>
        <rFont val="Arial"/>
        <family val="2"/>
      </rPr>
      <t xml:space="preserve">  Describe how they use ICT at school and how it is used outside school</t>
    </r>
  </si>
  <si>
    <r>
      <rPr>
        <b/>
        <sz val="7"/>
        <color indexed="8"/>
        <rFont val="Arial"/>
        <family val="2"/>
      </rPr>
      <t>1)</t>
    </r>
    <r>
      <rPr>
        <sz val="7"/>
        <color indexed="8"/>
        <rFont val="Arial"/>
        <family val="2"/>
      </rPr>
      <t xml:space="preserve"> Collect, store and retrieve data. </t>
    </r>
  </si>
  <si>
    <r>
      <rPr>
        <b/>
        <sz val="7"/>
        <color indexed="8"/>
        <rFont val="Arial"/>
        <family val="2"/>
      </rPr>
      <t>3)</t>
    </r>
    <r>
      <rPr>
        <sz val="7"/>
        <color indexed="8"/>
        <rFont val="Arial"/>
        <family val="2"/>
      </rPr>
      <t xml:space="preserve"> Use ICT-based models or simulations to answer questions</t>
    </r>
  </si>
  <si>
    <r>
      <rPr>
        <b/>
        <sz val="7"/>
        <color indexed="8"/>
        <rFont val="Arial"/>
        <family val="2"/>
      </rPr>
      <t>2)</t>
    </r>
    <r>
      <rPr>
        <sz val="7"/>
        <color indexed="8"/>
        <rFont val="Arial"/>
        <family val="2"/>
      </rPr>
      <t xml:space="preserve"> Use a sequence of instructions to control events. </t>
    </r>
  </si>
  <si>
    <r>
      <rPr>
        <b/>
        <sz val="7"/>
        <color indexed="8"/>
        <rFont val="Arial"/>
        <family val="2"/>
      </rPr>
      <t>3)</t>
    </r>
    <r>
      <rPr>
        <sz val="7"/>
        <color indexed="8"/>
        <rFont val="Arial"/>
        <family val="2"/>
      </rPr>
      <t xml:space="preserve"> Refine and develop information using ICT tools and techniques to make changes. </t>
    </r>
  </si>
  <si>
    <r>
      <rPr>
        <b/>
        <sz val="7"/>
        <color indexed="8"/>
        <rFont val="Arial"/>
        <family val="2"/>
      </rPr>
      <t>1)</t>
    </r>
    <r>
      <rPr>
        <sz val="7"/>
        <color indexed="8"/>
        <rFont val="Arial"/>
        <family val="2"/>
      </rPr>
      <t xml:space="preserve"> ldentify and select appropriate information using straightforward lines of enquiry. </t>
    </r>
  </si>
  <si>
    <r>
      <rPr>
        <b/>
        <sz val="7"/>
        <color indexed="8"/>
        <rFont val="Arial"/>
        <family val="2"/>
      </rPr>
      <t>2)</t>
    </r>
    <r>
      <rPr>
        <sz val="7"/>
        <color indexed="8"/>
        <rFont val="Arial"/>
        <family val="2"/>
      </rPr>
      <t xml:space="preserve"> Present information using text, images and other media. </t>
    </r>
  </si>
  <si>
    <r>
      <rPr>
        <b/>
        <sz val="7"/>
        <color indexed="8"/>
        <rFont val="Arial"/>
        <family val="2"/>
      </rPr>
      <t>3)</t>
    </r>
    <r>
      <rPr>
        <sz val="7"/>
        <color indexed="8"/>
        <rFont val="Arial"/>
        <family val="2"/>
      </rPr>
      <t xml:space="preserve"> Use digital communication to exchange ideas. ldentify ways they can keep themselves safe when using ICT</t>
    </r>
  </si>
  <si>
    <r>
      <rPr>
        <b/>
        <sz val="7"/>
        <color indexed="8"/>
        <rFont val="Arial"/>
        <family val="2"/>
      </rPr>
      <t>2)</t>
    </r>
    <r>
      <rPr>
        <sz val="7"/>
        <color indexed="8"/>
        <rFont val="Arial"/>
        <family val="2"/>
      </rPr>
      <t xml:space="preserve"> Evaluate the quality and success of their solutions. </t>
    </r>
  </si>
  <si>
    <r>
      <t xml:space="preserve">3) </t>
    </r>
    <r>
      <rPr>
        <sz val="7"/>
        <color indexed="8"/>
        <rFont val="Arial"/>
        <family val="2"/>
      </rPr>
      <t>Explain how and why the use of ICT varies in and out of school</t>
    </r>
  </si>
  <si>
    <r>
      <rPr>
        <b/>
        <sz val="7"/>
        <color indexed="8"/>
        <rFont val="Arial"/>
        <family val="2"/>
      </rPr>
      <t>3)</t>
    </r>
    <r>
      <rPr>
        <sz val="7"/>
        <color indexed="8"/>
        <rFont val="Arial"/>
        <family val="2"/>
      </rPr>
      <t xml:space="preserve"> Use models to explore relationships between inputs and outputs and explain how the models work</t>
    </r>
  </si>
  <si>
    <r>
      <t xml:space="preserve">2) </t>
    </r>
    <r>
      <rPr>
        <sz val="7"/>
        <color indexed="8"/>
        <rFont val="Calibri"/>
        <family val="2"/>
      </rPr>
      <t>Devise and refine sequences of instructions.</t>
    </r>
  </si>
  <si>
    <r>
      <t>1)</t>
    </r>
    <r>
      <rPr>
        <sz val="7"/>
        <color indexed="8"/>
        <rFont val="Arial"/>
        <family val="2"/>
      </rPr>
      <t xml:space="preserve"> Organise and process data for a purpose.</t>
    </r>
    <r>
      <rPr>
        <b/>
        <sz val="7"/>
        <color indexed="8"/>
        <rFont val="Arial"/>
        <family val="2"/>
      </rPr>
      <t xml:space="preserve"> </t>
    </r>
  </si>
  <si>
    <r>
      <rPr>
        <b/>
        <sz val="7"/>
        <color indexed="8"/>
        <rFont val="Arial"/>
        <family val="2"/>
      </rPr>
      <t>3)</t>
    </r>
    <r>
      <rPr>
        <sz val="7"/>
        <color indexed="8"/>
        <rFont val="Arial"/>
        <family val="2"/>
      </rPr>
      <t xml:space="preserve"> Use ICT to communicate and collaborate, identifying some of the risks and acting  to minimise them</t>
    </r>
  </si>
  <si>
    <r>
      <t xml:space="preserve">2) </t>
    </r>
    <r>
      <rPr>
        <sz val="7"/>
        <color indexed="8"/>
        <rFont val="Arial"/>
        <family val="2"/>
      </rPr>
      <t xml:space="preserve">Present information in different forms suited to purpose. </t>
    </r>
  </si>
  <si>
    <r>
      <t xml:space="preserve">1) </t>
    </r>
    <r>
      <rPr>
        <sz val="7"/>
        <color indexed="8"/>
        <rFont val="Arial"/>
        <family val="2"/>
      </rPr>
      <t>Use appropriate search criteria to find relevant information, and check its plausibility and usefulness</t>
    </r>
    <r>
      <rPr>
        <b/>
        <sz val="7"/>
        <color indexed="8"/>
        <rFont val="Arial"/>
        <family val="2"/>
      </rPr>
      <t xml:space="preserve">. </t>
    </r>
  </si>
  <si>
    <r>
      <t>2)</t>
    </r>
    <r>
      <rPr>
        <sz val="7"/>
        <color indexed="8"/>
        <rFont val="Myriad Pro"/>
        <family val="2"/>
      </rPr>
      <t xml:space="preserve"> Use criteria to evaluate the quality of solutions, identifying improvements and refining their work. </t>
    </r>
  </si>
  <si>
    <r>
      <t>3)</t>
    </r>
    <r>
      <rPr>
        <sz val="7"/>
        <color indexed="8"/>
        <rFont val="Myriad Pro"/>
        <family val="2"/>
      </rPr>
      <t xml:space="preserve"> ldentify benefits and limitations of using ICT both inside and outside school</t>
    </r>
  </si>
  <si>
    <r>
      <t>1)</t>
    </r>
    <r>
      <rPr>
        <sz val="7"/>
        <color indexed="8"/>
        <rFont val="Arial"/>
        <family val="2"/>
      </rPr>
      <t xml:space="preserve"> Plan and develop structured solutions to problems which use a combination of ICT tools and techniques. </t>
    </r>
  </si>
  <si>
    <r>
      <t>1)</t>
    </r>
    <r>
      <rPr>
        <sz val="7"/>
        <color indexed="8"/>
        <rFont val="Myriad Pro"/>
        <family val="2"/>
      </rPr>
      <t xml:space="preserve"> Use logical and appropriate structures to organise and process data. </t>
    </r>
  </si>
  <si>
    <r>
      <t>2)</t>
    </r>
    <r>
      <rPr>
        <sz val="7"/>
        <color indexed="8"/>
        <rFont val="Myriad Pro"/>
        <family val="2"/>
      </rPr>
      <t xml:space="preserve"> Create precise and accurate sequences of instruction</t>
    </r>
  </si>
  <si>
    <r>
      <t>3)</t>
    </r>
    <r>
      <rPr>
        <sz val="7"/>
        <color indexed="8"/>
        <rFont val="Myriad Pro"/>
        <family val="2"/>
      </rPr>
      <t xml:space="preserve"> Change variables within models and explain the impact</t>
    </r>
  </si>
  <si>
    <r>
      <t>1)</t>
    </r>
    <r>
      <rPr>
        <sz val="7"/>
        <color indexed="8"/>
        <rFont val="Myriad Pro"/>
        <family val="2"/>
      </rPr>
      <t xml:space="preserve"> Take account of accuracy and potential bias when searching for and selecting information. </t>
    </r>
  </si>
  <si>
    <r>
      <t>2)</t>
    </r>
    <r>
      <rPr>
        <sz val="7"/>
        <color indexed="8"/>
        <rFont val="Myriad Pro"/>
        <family val="2"/>
      </rPr>
      <t xml:space="preserve"> Present information in a range of forms for specific purposes and familiar audiences</t>
    </r>
  </si>
  <si>
    <r>
      <t>3)</t>
    </r>
    <r>
      <rPr>
        <sz val="7"/>
        <color indexed="8"/>
        <rFont val="Myriad Pro"/>
        <family val="2"/>
      </rPr>
      <t xml:space="preserve"> Use ICT safely and responsibly</t>
    </r>
  </si>
  <si>
    <t xml:space="preserve">1) Plan and develop solutions which show efficiency and integration of ICT tools and techniques. </t>
  </si>
  <si>
    <r>
      <t>2)</t>
    </r>
    <r>
      <rPr>
        <sz val="7"/>
        <rFont val="Arial"/>
        <family val="2"/>
      </rPr>
      <t xml:space="preserve"> Use criteria and feedback to improve the effectiveness and efficiency of solutions. Explore the impacts of the use of ICT in work, leisure and home</t>
    </r>
  </si>
  <si>
    <r>
      <t>1)</t>
    </r>
    <r>
      <rPr>
        <sz val="7"/>
        <color indexed="8"/>
        <rFont val="Myriad Pro"/>
        <family val="2"/>
      </rPr>
      <t xml:space="preserve"> Devise a data handling solution to test hypotheses that uses techniques to reduce input errors. </t>
    </r>
  </si>
  <si>
    <r>
      <t>2)</t>
    </r>
    <r>
      <rPr>
        <sz val="7"/>
        <color indexed="8"/>
        <rFont val="Myriad Pro"/>
        <family val="2"/>
      </rPr>
      <t xml:space="preserve"> Create efficient sequences of instructions including the use of subroutines.</t>
    </r>
  </si>
  <si>
    <r>
      <t xml:space="preserve">3) </t>
    </r>
    <r>
      <rPr>
        <sz val="7"/>
        <color indexed="8"/>
        <rFont val="Myriad Pro"/>
        <family val="2"/>
      </rPr>
      <t>Test predictions by varying rules in models and assess the validity of the conclusions</t>
    </r>
  </si>
  <si>
    <r>
      <t xml:space="preserve">1) </t>
    </r>
    <r>
      <rPr>
        <sz val="7"/>
        <color indexed="8"/>
        <rFont val="Myriad Pro"/>
        <family val="2"/>
      </rPr>
      <t xml:space="preserve">Use complex lines of enquiry efficiently to interrogate information. </t>
    </r>
  </si>
  <si>
    <r>
      <t>2)</t>
    </r>
    <r>
      <rPr>
        <sz val="7"/>
        <color indexed="8"/>
        <rFont val="Myriad Pro"/>
        <family val="2"/>
      </rPr>
      <t xml:space="preserve"> Explain choices when presenting information for different purposes and wider or remote audiences</t>
    </r>
  </si>
  <si>
    <r>
      <t>2)</t>
    </r>
    <r>
      <rPr>
        <sz val="7"/>
        <color indexed="8"/>
        <rFont val="Myriad Pro"/>
        <family val="2"/>
      </rPr>
      <t xml:space="preserve"> ldentify the impact of ICT on people, communities and cultures</t>
    </r>
  </si>
  <si>
    <r>
      <t>1)</t>
    </r>
    <r>
      <rPr>
        <sz val="7"/>
        <color indexed="8"/>
        <rFont val="Myriad Pro"/>
        <family val="2"/>
      </rPr>
      <t xml:space="preserve"> Design and plan an ICT-based system by:
 - scoping the information flow through the system
- devising and applying success criteria to ensure a quality solution that meets user needs, refining as work progresses
- identifying the advantages and limitations of the system. 
</t>
    </r>
  </si>
  <si>
    <r>
      <t>2)</t>
    </r>
    <r>
      <rPr>
        <sz val="7"/>
        <color indexed="8"/>
        <rFont val="Myriad Pro"/>
        <family val="2"/>
      </rPr>
      <t xml:space="preserve"> Select appropriate tools and techniques to implement an ICT based system in which sequences of instructions are developed, tested and refined</t>
    </r>
  </si>
  <si>
    <r>
      <t>3)</t>
    </r>
    <r>
      <rPr>
        <sz val="7"/>
        <color indexed="8"/>
        <rFont val="Myriad Pro"/>
        <family val="2"/>
      </rPr>
      <t xml:space="preserve"> Select appropriate tools and techniques to implement an ICT based system in which assumptions, variables and rules are identified</t>
    </r>
  </si>
  <si>
    <r>
      <t xml:space="preserve">2) </t>
    </r>
    <r>
      <rPr>
        <sz val="7"/>
        <color indexed="8"/>
        <rFont val="Myriad Pro"/>
        <family val="2"/>
      </rPr>
      <t>Develop an appropriate user interface for an ICT based system which enables efficient data input displays system outcomes that are fit for purpose and audience</t>
    </r>
  </si>
  <si>
    <t>Design and implement ICT based systems for others to use which</t>
  </si>
  <si>
    <r>
      <t xml:space="preserve">3) </t>
    </r>
    <r>
      <rPr>
        <sz val="7"/>
        <rFont val="Arial"/>
        <family val="2"/>
      </rPr>
      <t>collect and prepare information for processing efficiently</t>
    </r>
  </si>
  <si>
    <r>
      <rPr>
        <b/>
        <sz val="7"/>
        <rFont val="Arial"/>
        <family val="2"/>
      </rPr>
      <t>4)</t>
    </r>
    <r>
      <rPr>
        <sz val="7"/>
        <rFont val="Arial"/>
        <family val="2"/>
      </rPr>
      <t xml:space="preserve"> include an appropriate interface between the system and the user</t>
    </r>
  </si>
  <si>
    <r>
      <rPr>
        <b/>
        <sz val="7"/>
        <rFont val="Arial"/>
        <family val="2"/>
      </rPr>
      <t>5)</t>
    </r>
    <r>
      <rPr>
        <sz val="7"/>
        <rFont val="Arial"/>
        <family val="2"/>
      </rPr>
      <t xml:space="preserve"> use appropriate ICT tools and techniques</t>
    </r>
  </si>
  <si>
    <r>
      <rPr>
        <b/>
        <sz val="7"/>
        <rFont val="Arial"/>
        <family val="2"/>
      </rPr>
      <t xml:space="preserve">6) </t>
    </r>
    <r>
      <rPr>
        <sz val="7"/>
        <rFont val="Arial"/>
        <family val="2"/>
      </rPr>
      <t xml:space="preserve">integrate evaluation into the development process to inform subsequent refinements </t>
    </r>
  </si>
  <si>
    <r>
      <rPr>
        <b/>
        <sz val="7"/>
        <rFont val="Arial"/>
        <family val="2"/>
      </rPr>
      <t>7)</t>
    </r>
    <r>
      <rPr>
        <sz val="7"/>
        <rFont val="Arial"/>
        <family val="2"/>
      </rPr>
      <t xml:space="preserve"> Explain the impacts of ICT on social, economic, ethical and moral issue</t>
    </r>
  </si>
  <si>
    <r>
      <t xml:space="preserve">1) </t>
    </r>
    <r>
      <rPr>
        <sz val="7"/>
        <color indexed="8"/>
        <rFont val="Arial"/>
        <family val="2"/>
      </rPr>
      <t xml:space="preserve">meet the needs of the user </t>
    </r>
  </si>
  <si>
    <r>
      <t xml:space="preserve">2) </t>
    </r>
    <r>
      <rPr>
        <sz val="7"/>
        <color indexed="8"/>
        <rFont val="Arial"/>
        <family val="2"/>
      </rPr>
      <t>take account of ease of use</t>
    </r>
  </si>
  <si>
    <r>
      <t>1)</t>
    </r>
    <r>
      <rPr>
        <sz val="7"/>
        <color indexed="8"/>
        <rFont val="Myriad Pro"/>
        <family val="2"/>
      </rPr>
      <t xml:space="preserve"> Select appropriate tools and techniques to implement an ICT based system in which data flow is automated through the system</t>
    </r>
  </si>
  <si>
    <r>
      <t>1)</t>
    </r>
    <r>
      <rPr>
        <sz val="7"/>
        <color indexed="8"/>
        <rFont val="Myriad Pro"/>
        <family val="2"/>
      </rPr>
      <t xml:space="preserve"> Develop an appropriate user interface for an ICT based system which enables efficient data input</t>
    </r>
  </si>
  <si>
    <t xml:space="preserve">Level </t>
  </si>
  <si>
    <r>
      <rPr>
        <b/>
        <sz val="7"/>
        <color indexed="8"/>
        <rFont val="Arial"/>
        <family val="2"/>
      </rPr>
      <t>1)</t>
    </r>
    <r>
      <rPr>
        <sz val="7"/>
        <color indexed="8"/>
        <rFont val="Arial"/>
        <family val="2"/>
      </rPr>
      <t xml:space="preserve"> Plan and implement solutions that combine and refine different forms of information</t>
    </r>
  </si>
  <si>
    <t>Using the ICT Calculators</t>
  </si>
  <si>
    <t>The ICT APP Calculators use a series of macros and coding to allow teachers to record</t>
  </si>
  <si>
    <t>student progress through the APP AFs. The starting point is the Class List worksheet. Student</t>
  </si>
  <si>
    <t>names can be entered into column A in the usual manner (typed, copied and pasted). Once</t>
  </si>
  <si>
    <t>names have been inserted clicking the three blue buttons will in turn place underscores</t>
  </si>
  <si>
    <t>between a student's first and last names, create an individual student record and link the</t>
  </si>
  <si>
    <t>student's name to his/her individual record.</t>
  </si>
  <si>
    <t>Once student names have been entered into the Class List worksheet individual progress is</t>
  </si>
  <si>
    <t>recorded in the student’s worksheet. The only editing that should be undertaken in the Class</t>
  </si>
  <si>
    <t>List worksheet is to add or remove students. The worksheet has 33 rows preformatted to</t>
  </si>
  <si>
    <t>accommodate all but the largest of classes. Where more than 33 students are required you</t>
  </si>
  <si>
    <t>will need to use autofill from row 35 onwards. Where a student is removed from the list</t>
  </si>
  <si>
    <t>remember to remove the hyperlink in Column A (right click, select ‘remove hyperlink’). Use</t>
  </si>
  <si>
    <t>autofill to reformat the content of the row from columns B-G.</t>
  </si>
  <si>
    <t>As students create assessed evidence the relevant criterion can then be selected from the</t>
  </si>
  <si>
    <t>drop-down menus in their individual record. Clicking on the blue level button will calculate</t>
  </si>
  <si>
    <t>the student level and transfer this to the Class List worksheet.</t>
  </si>
  <si>
    <t>Where the same criterion is selected more than once the cells will format red to indicate</t>
  </si>
  <si>
    <t>duplication.</t>
  </si>
  <si>
    <t>Individual records allow teachers and students to see what areas have not been met and what</t>
  </si>
  <si>
    <t>is required for the next level. This may be a useful exercise allied to activity D.</t>
  </si>
  <si>
    <t>Excel 2003 Vs Excel 2007 onwards</t>
  </si>
  <si>
    <t>A series of conditional formats are used in the workbooks. These are reduced in versions of</t>
  </si>
  <si>
    <t>Excel from 2003 and earlier. This does not affect overall functionality. Where later versions</t>
  </si>
  <si>
    <t>of Excel are used, save the workbooks in that version to release the functionality.</t>
  </si>
  <si>
    <t>Make a circular reference work by changing the number of times that Excel iterates formulas.</t>
  </si>
  <si>
    <t>Click the Microsoft Office Button , click Excel Options, and then click the Formulas category.</t>
  </si>
  <si>
    <t>In the Calculation options section, select the Enable iterative calculation check box.</t>
  </si>
  <si>
    <t>To set the maximum number of times that Excel will recalculate, type the number of iterations in the Maximum Iterations box. The higher the number of iterations, the more time that Excel needs to calculate a worksheet.</t>
  </si>
  <si>
    <t>To set the maximum amount of change you will accept between calculation results, type the amount in the Maximum Change box. The smaller the number, the more accurate the result and the more time that Excel needs to calculate a worksheet.</t>
  </si>
  <si>
    <t>Circular References - Using the Date Stamp Function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</si>
</sst>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64">
    <font>
      <sz val="12"/>
      <name val="Arial"/>
      <family val="0"/>
    </font>
    <font>
      <sz val="8"/>
      <name val="Arial"/>
      <family val="2"/>
    </font>
    <font>
      <u val="single"/>
      <sz val="12"/>
      <color indexed="12"/>
      <name val="Arial"/>
      <family val="2"/>
    </font>
    <font>
      <u val="single"/>
      <sz val="12"/>
      <color indexed="36"/>
      <name val="Arial"/>
      <family val="2"/>
    </font>
    <font>
      <sz val="7"/>
      <color indexed="8"/>
      <name val="Arial"/>
      <family val="2"/>
    </font>
    <font>
      <sz val="7"/>
      <name val="Arial"/>
      <family val="2"/>
    </font>
    <font>
      <sz val="7"/>
      <color indexed="8"/>
      <name val="Calibri"/>
      <family val="2"/>
    </font>
    <font>
      <b/>
      <sz val="7"/>
      <name val="Arial"/>
      <family val="2"/>
    </font>
    <font>
      <b/>
      <sz val="7"/>
      <color indexed="8"/>
      <name val="Arial"/>
      <family val="2"/>
    </font>
    <font>
      <b/>
      <sz val="7"/>
      <color indexed="8"/>
      <name val="Calibri"/>
      <family val="2"/>
    </font>
    <font>
      <b/>
      <sz val="12"/>
      <name val="Arial"/>
      <family val="2"/>
    </font>
    <font>
      <sz val="12"/>
      <color indexed="9"/>
      <name val="Arial"/>
      <family val="2"/>
    </font>
    <font>
      <sz val="12"/>
      <color indexed="8"/>
      <name val="Arial"/>
      <family val="2"/>
    </font>
    <font>
      <sz val="10"/>
      <name val="Arial Unicode MS"/>
      <family val="2"/>
    </font>
    <font>
      <sz val="12"/>
      <color indexed="8"/>
      <name val="Myriad Pro"/>
      <family val="2"/>
    </font>
    <font>
      <sz val="7"/>
      <color indexed="8"/>
      <name val="Myriad Pro"/>
      <family val="2"/>
    </font>
    <font>
      <b/>
      <sz val="7"/>
      <color indexed="8"/>
      <name val="Myriad Pro"/>
      <family val="2"/>
    </font>
    <font>
      <b/>
      <u val="single"/>
      <sz val="12"/>
      <color indexed="8"/>
      <name val="Arial"/>
      <family val="2"/>
    </font>
    <font>
      <b/>
      <u val="single"/>
      <sz val="14"/>
      <color indexed="12"/>
      <name val="Arial"/>
      <family val="2"/>
    </font>
    <font>
      <sz val="11"/>
      <name val="Calibri"/>
      <family val="2"/>
    </font>
    <font>
      <sz val="8"/>
      <name val="Tahoma"/>
      <family val="2"/>
    </font>
    <font>
      <b/>
      <sz val="8"/>
      <name val="Tahoma"/>
      <family val="2"/>
    </font>
    <font>
      <sz val="16"/>
      <name val="Arial"/>
      <family val="2"/>
    </font>
    <font>
      <sz val="10"/>
      <color indexed="8"/>
      <name val="Calibri"/>
      <family val="0"/>
    </font>
    <font>
      <sz val="8.45"/>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b/>
      <sz val="18"/>
      <color indexed="8"/>
      <name val="Calibri"/>
      <family val="0"/>
    </font>
    <font>
      <sz val="11"/>
      <color indexed="56"/>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8">
    <xf numFmtId="0" fontId="0" fillId="0" borderId="0" xfId="0" applyAlignment="1">
      <alignment/>
    </xf>
    <xf numFmtId="0" fontId="0" fillId="0" borderId="0" xfId="0" applyAlignment="1">
      <alignment vertical="top" wrapText="1"/>
    </xf>
    <xf numFmtId="0" fontId="0" fillId="0" borderId="10" xfId="0" applyBorder="1" applyAlignment="1">
      <alignment vertical="top" wrapText="1"/>
    </xf>
    <xf numFmtId="0" fontId="0" fillId="33" borderId="10" xfId="0" applyFill="1" applyBorder="1" applyAlignment="1">
      <alignment vertical="top" wrapText="1"/>
    </xf>
    <xf numFmtId="0" fontId="0" fillId="33" borderId="10" xfId="0" applyFont="1" applyFill="1" applyBorder="1" applyAlignment="1">
      <alignment vertical="top" wrapText="1"/>
    </xf>
    <xf numFmtId="0" fontId="0" fillId="33" borderId="11" xfId="0" applyFill="1"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5" fillId="33" borderId="12" xfId="0" applyFont="1" applyFill="1" applyBorder="1" applyAlignment="1">
      <alignment vertical="top" wrapText="1"/>
    </xf>
    <xf numFmtId="0" fontId="11" fillId="34" borderId="0" xfId="0" applyFont="1" applyFill="1" applyAlignment="1">
      <alignment vertical="top" wrapText="1"/>
    </xf>
    <xf numFmtId="0" fontId="0" fillId="0" borderId="10" xfId="0" applyBorder="1" applyAlignment="1">
      <alignment/>
    </xf>
    <xf numFmtId="0" fontId="0" fillId="0" borderId="0" xfId="0" applyBorder="1" applyAlignment="1">
      <alignment/>
    </xf>
    <xf numFmtId="0" fontId="10" fillId="33" borderId="10" xfId="0" applyFont="1" applyFill="1" applyBorder="1" applyAlignment="1">
      <alignment/>
    </xf>
    <xf numFmtId="0" fontId="10" fillId="33" borderId="10" xfId="0" applyFont="1" applyFill="1" applyBorder="1" applyAlignment="1">
      <alignment horizontal="right"/>
    </xf>
    <xf numFmtId="0" fontId="10" fillId="33" borderId="10" xfId="0" applyFont="1" applyFill="1" applyBorder="1" applyAlignment="1">
      <alignment horizontal="center"/>
    </xf>
    <xf numFmtId="14" fontId="13" fillId="0" borderId="0" xfId="0" applyNumberFormat="1" applyFont="1" applyAlignment="1">
      <alignment/>
    </xf>
    <xf numFmtId="0" fontId="0" fillId="33" borderId="15" xfId="0" applyFill="1" applyBorder="1" applyAlignment="1">
      <alignment vertical="top" wrapText="1"/>
    </xf>
    <xf numFmtId="14" fontId="13" fillId="0" borderId="10" xfId="0" applyNumberFormat="1" applyFont="1" applyBorder="1" applyAlignment="1">
      <alignment/>
    </xf>
    <xf numFmtId="0" fontId="10" fillId="0" borderId="0" xfId="0" applyFont="1" applyFill="1" applyBorder="1" applyAlignment="1">
      <alignment/>
    </xf>
    <xf numFmtId="0" fontId="8" fillId="0" borderId="12" xfId="0" applyFont="1" applyBorder="1" applyAlignment="1">
      <alignment vertical="top" wrapText="1"/>
    </xf>
    <xf numFmtId="0" fontId="16" fillId="33" borderId="12" xfId="0" applyFont="1" applyFill="1" applyBorder="1" applyAlignment="1">
      <alignment vertical="top" wrapText="1"/>
    </xf>
    <xf numFmtId="0" fontId="16" fillId="33" borderId="0" xfId="0" applyFont="1" applyFill="1" applyBorder="1" applyAlignment="1">
      <alignment vertical="top" wrapText="1"/>
    </xf>
    <xf numFmtId="0" fontId="16" fillId="0" borderId="0" xfId="0" applyFont="1" applyBorder="1" applyAlignment="1">
      <alignment vertical="top" wrapText="1"/>
    </xf>
    <xf numFmtId="0" fontId="14" fillId="0" borderId="10" xfId="0" applyFont="1" applyBorder="1" applyAlignment="1">
      <alignment vertical="top" wrapText="1"/>
    </xf>
    <xf numFmtId="0" fontId="14" fillId="33" borderId="10" xfId="0" applyFont="1" applyFill="1" applyBorder="1" applyAlignment="1">
      <alignment vertical="top" wrapText="1"/>
    </xf>
    <xf numFmtId="0" fontId="14" fillId="33" borderId="11" xfId="0" applyFont="1" applyFill="1" applyBorder="1" applyAlignment="1">
      <alignment vertical="top" wrapText="1"/>
    </xf>
    <xf numFmtId="0" fontId="12" fillId="33" borderId="11" xfId="0" applyFont="1" applyFill="1" applyBorder="1" applyAlignment="1">
      <alignment vertical="top" wrapText="1"/>
    </xf>
    <xf numFmtId="0" fontId="0" fillId="0" borderId="12" xfId="0" applyBorder="1" applyAlignment="1">
      <alignment/>
    </xf>
    <xf numFmtId="0" fontId="0" fillId="0" borderId="14" xfId="0" applyBorder="1" applyAlignment="1">
      <alignment/>
    </xf>
    <xf numFmtId="0" fontId="7" fillId="0" borderId="16" xfId="0" applyFont="1" applyFill="1" applyBorder="1" applyAlignment="1">
      <alignment vertical="top" wrapText="1"/>
    </xf>
    <xf numFmtId="0" fontId="7" fillId="33" borderId="10" xfId="0" applyFont="1" applyFill="1" applyBorder="1" applyAlignment="1">
      <alignment vertical="top" wrapText="1"/>
    </xf>
    <xf numFmtId="0" fontId="16" fillId="33" borderId="16" xfId="0" applyFont="1" applyFill="1" applyBorder="1" applyAlignment="1">
      <alignment vertical="top" wrapText="1"/>
    </xf>
    <xf numFmtId="0" fontId="16" fillId="0" borderId="10" xfId="0" applyFont="1" applyBorder="1" applyAlignment="1">
      <alignment vertical="top" wrapText="1"/>
    </xf>
    <xf numFmtId="0" fontId="16" fillId="33" borderId="10" xfId="0" applyFont="1" applyFill="1" applyBorder="1" applyAlignment="1">
      <alignment vertical="top" wrapText="1"/>
    </xf>
    <xf numFmtId="0" fontId="16" fillId="0" borderId="10" xfId="0" applyFont="1" applyFill="1" applyBorder="1" applyAlignment="1">
      <alignment vertical="top" wrapText="1"/>
    </xf>
    <xf numFmtId="0" fontId="8" fillId="33" borderId="10" xfId="0" applyFont="1" applyFill="1" applyBorder="1" applyAlignment="1">
      <alignment vertical="top" wrapText="1"/>
    </xf>
    <xf numFmtId="0" fontId="16" fillId="0" borderId="16" xfId="0" applyFont="1" applyBorder="1" applyAlignment="1">
      <alignment vertical="top" wrapText="1"/>
    </xf>
    <xf numFmtId="0" fontId="8" fillId="0" borderId="17" xfId="0" applyFont="1" applyFill="1" applyBorder="1" applyAlignment="1">
      <alignment vertical="top" wrapText="1"/>
    </xf>
    <xf numFmtId="0" fontId="8" fillId="0" borderId="10" xfId="0" applyFont="1" applyBorder="1" applyAlignment="1">
      <alignment vertical="top" wrapText="1"/>
    </xf>
    <xf numFmtId="0" fontId="8" fillId="0" borderId="10" xfId="0" applyFont="1" applyFill="1" applyBorder="1" applyAlignment="1">
      <alignment vertical="top" wrapText="1"/>
    </xf>
    <xf numFmtId="0" fontId="10" fillId="35" borderId="0" xfId="0" applyFont="1" applyFill="1" applyAlignment="1">
      <alignment horizontal="center" vertical="top" wrapText="1"/>
    </xf>
    <xf numFmtId="0" fontId="18" fillId="0" borderId="0" xfId="53" applyFont="1" applyAlignment="1" applyProtection="1" quotePrefix="1">
      <alignment vertical="top" wrapText="1"/>
      <protection/>
    </xf>
    <xf numFmtId="0" fontId="4" fillId="0" borderId="0" xfId="0" applyFont="1" applyBorder="1" applyAlignment="1">
      <alignment vertical="top" wrapText="1"/>
    </xf>
    <xf numFmtId="0" fontId="4" fillId="33" borderId="0" xfId="0" applyFont="1" applyFill="1" applyBorder="1" applyAlignment="1">
      <alignment vertical="top" wrapText="1"/>
    </xf>
    <xf numFmtId="0" fontId="4" fillId="0" borderId="14" xfId="0" applyFont="1" applyBorder="1" applyAlignment="1">
      <alignment vertical="top" wrapText="1"/>
    </xf>
    <xf numFmtId="0" fontId="8" fillId="33" borderId="0" xfId="0" applyFont="1" applyFill="1" applyBorder="1" applyAlignment="1">
      <alignment vertical="top" wrapText="1"/>
    </xf>
    <xf numFmtId="0" fontId="4" fillId="33" borderId="12" xfId="0" applyFont="1" applyFill="1" applyBorder="1" applyAlignment="1">
      <alignment vertical="top" wrapText="1"/>
    </xf>
    <xf numFmtId="0" fontId="8" fillId="0" borderId="12" xfId="0" applyFont="1" applyFill="1" applyBorder="1" applyAlignment="1">
      <alignment vertical="top" wrapText="1"/>
    </xf>
    <xf numFmtId="0" fontId="9" fillId="33" borderId="0" xfId="0" applyFont="1" applyFill="1" applyBorder="1" applyAlignment="1">
      <alignment vertical="top" wrapText="1"/>
    </xf>
    <xf numFmtId="0" fontId="4"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5" fillId="0" borderId="10" xfId="0" applyFont="1" applyBorder="1" applyAlignment="1">
      <alignment vertical="top" wrapText="1"/>
    </xf>
    <xf numFmtId="0" fontId="0" fillId="0" borderId="0" xfId="0" applyFill="1" applyBorder="1" applyAlignment="1">
      <alignment/>
    </xf>
    <xf numFmtId="0" fontId="16" fillId="0" borderId="0" xfId="0" applyFont="1" applyFill="1" applyBorder="1" applyAlignment="1">
      <alignment vertical="top" wrapText="1"/>
    </xf>
    <xf numFmtId="0" fontId="19" fillId="0" borderId="10" xfId="0" applyFont="1" applyBorder="1" applyAlignment="1">
      <alignment vertical="top" wrapText="1"/>
    </xf>
    <xf numFmtId="0" fontId="5" fillId="33" borderId="10" xfId="0" applyFont="1" applyFill="1" applyBorder="1" applyAlignment="1">
      <alignment vertical="top" wrapText="1"/>
    </xf>
    <xf numFmtId="0" fontId="0" fillId="36" borderId="0" xfId="0" applyFill="1" applyAlignment="1">
      <alignment vertical="top" wrapText="1"/>
    </xf>
    <xf numFmtId="0" fontId="0" fillId="36" borderId="10" xfId="0" applyFill="1" applyBorder="1" applyAlignment="1">
      <alignment vertical="top" wrapText="1"/>
    </xf>
    <xf numFmtId="0" fontId="0" fillId="0" borderId="0" xfId="0" applyFont="1" applyFill="1" applyBorder="1" applyAlignment="1">
      <alignment vertical="top" wrapText="1"/>
    </xf>
    <xf numFmtId="0" fontId="0" fillId="0" borderId="0" xfId="0" applyFill="1" applyBorder="1" applyAlignment="1">
      <alignment vertical="top" wrapText="1"/>
    </xf>
    <xf numFmtId="14" fontId="13" fillId="0" borderId="0" xfId="0" applyNumberFormat="1" applyFont="1" applyBorder="1" applyAlignment="1">
      <alignment/>
    </xf>
    <xf numFmtId="0" fontId="12" fillId="0" borderId="0" xfId="0" applyFont="1" applyBorder="1" applyAlignment="1">
      <alignment vertical="top" wrapText="1"/>
    </xf>
    <xf numFmtId="0" fontId="12" fillId="0" borderId="0" xfId="0" applyFont="1" applyFill="1" applyBorder="1" applyAlignment="1">
      <alignment vertical="top" wrapText="1"/>
    </xf>
    <xf numFmtId="14" fontId="13" fillId="0" borderId="0" xfId="0" applyNumberFormat="1" applyFont="1" applyFill="1" applyBorder="1" applyAlignment="1">
      <alignment/>
    </xf>
    <xf numFmtId="0" fontId="14" fillId="0" borderId="0" xfId="0" applyFont="1" applyBorder="1" applyAlignment="1">
      <alignment vertical="top" wrapText="1"/>
    </xf>
    <xf numFmtId="0" fontId="10" fillId="0" borderId="0" xfId="0" applyFont="1" applyAlignment="1">
      <alignment/>
    </xf>
    <xf numFmtId="0" fontId="10" fillId="0" borderId="0" xfId="0" applyFont="1" applyAlignment="1">
      <alignment vertical="top" wrapText="1"/>
    </xf>
    <xf numFmtId="0" fontId="2" fillId="0" borderId="0" xfId="53" applyFont="1" applyAlignment="1" applyProtection="1">
      <alignment/>
      <protection/>
    </xf>
    <xf numFmtId="0" fontId="22" fillId="0" borderId="0" xfId="0" applyFont="1" applyAlignment="1">
      <alignment vertical="top" wrapText="1"/>
    </xf>
    <xf numFmtId="0" fontId="10" fillId="33" borderId="0" xfId="0" applyFont="1" applyFill="1" applyAlignment="1">
      <alignment vertical="top" wrapText="1"/>
    </xf>
    <xf numFmtId="14" fontId="13" fillId="33" borderId="10" xfId="0" applyNumberFormat="1" applyFont="1" applyFill="1" applyBorder="1" applyAlignment="1">
      <alignment/>
    </xf>
    <xf numFmtId="0" fontId="10" fillId="33" borderId="0" xfId="0" applyFont="1" applyFill="1" applyBorder="1" applyAlignment="1">
      <alignment/>
    </xf>
    <xf numFmtId="0" fontId="12" fillId="0" borderId="0" xfId="0" applyFont="1" applyAlignment="1">
      <alignment/>
    </xf>
    <xf numFmtId="0" fontId="12" fillId="0" borderId="0" xfId="0" applyFont="1" applyAlignment="1">
      <alignment/>
    </xf>
    <xf numFmtId="0" fontId="62" fillId="0" borderId="10" xfId="0" applyFont="1" applyBorder="1" applyAlignment="1">
      <alignment/>
    </xf>
    <xf numFmtId="0" fontId="0" fillId="0" borderId="0" xfId="0"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vertical="top" wrapText="1"/>
    </xf>
    <xf numFmtId="0" fontId="0" fillId="0" borderId="0" xfId="0" applyAlignment="1">
      <alignment horizontal="center" vertical="top" wrapText="1"/>
    </xf>
    <xf numFmtId="0" fontId="10" fillId="35" borderId="0" xfId="0" applyFont="1" applyFill="1" applyAlignment="1">
      <alignment horizontal="center" vertical="top" wrapText="1"/>
    </xf>
    <xf numFmtId="0" fontId="10" fillId="35" borderId="0" xfId="0" applyFont="1" applyFill="1" applyBorder="1" applyAlignment="1">
      <alignment horizontal="center" vertical="top" wrapText="1"/>
    </xf>
    <xf numFmtId="0" fontId="17" fillId="33" borderId="18" xfId="53" applyFont="1" applyFill="1" applyBorder="1" applyAlignment="1" applyProtection="1">
      <alignment horizontal="center"/>
      <protection/>
    </xf>
    <xf numFmtId="0" fontId="17" fillId="33" borderId="0" xfId="53" applyFont="1" applyFill="1" applyBorder="1" applyAlignment="1" applyProtection="1">
      <alignment horizontal="center"/>
      <protection/>
    </xf>
    <xf numFmtId="0" fontId="10" fillId="35" borderId="12" xfId="0" applyFont="1" applyFill="1" applyBorder="1" applyAlignment="1">
      <alignment horizontal="center" vertical="center"/>
    </xf>
    <xf numFmtId="0" fontId="10" fillId="35" borderId="0" xfId="0"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20" xfId="0" applyFont="1" applyFill="1" applyBorder="1" applyAlignment="1">
      <alignment horizontal="center" vertical="center"/>
    </xf>
    <xf numFmtId="0" fontId="10" fillId="35" borderId="13" xfId="0" applyFont="1" applyFill="1" applyBorder="1" applyAlignment="1">
      <alignment horizontal="center" vertical="center"/>
    </xf>
    <xf numFmtId="0" fontId="10" fillId="35" borderId="19" xfId="0" applyFont="1" applyFill="1" applyBorder="1" applyAlignment="1">
      <alignment horizontal="center" vertical="center" wrapText="1"/>
    </xf>
    <xf numFmtId="0" fontId="10" fillId="35" borderId="20"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10" fillId="35" borderId="19" xfId="0" applyFont="1" applyFill="1" applyBorder="1" applyAlignment="1">
      <alignment horizontal="center" vertical="top" wrapText="1"/>
    </xf>
    <xf numFmtId="0" fontId="10" fillId="35" borderId="20" xfId="0" applyFont="1" applyFill="1" applyBorder="1" applyAlignment="1">
      <alignment horizontal="center" vertical="top" wrapText="1"/>
    </xf>
    <xf numFmtId="0" fontId="2"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3">
    <dxf>
      <font>
        <color theme="9"/>
      </font>
    </dxf>
    <dxf>
      <font>
        <color rgb="FF92D050"/>
      </font>
    </dxf>
    <dxf>
      <font>
        <color theme="1"/>
      </font>
    </dxf>
    <dxf>
      <fill>
        <patternFill>
          <bgColor indexed="11"/>
        </patternFill>
      </fill>
    </dxf>
    <dxf>
      <fill>
        <patternFill>
          <bgColor indexed="52"/>
        </patternFill>
      </fill>
    </dxf>
    <dxf>
      <font>
        <color theme="9"/>
      </font>
    </dxf>
    <dxf>
      <font>
        <color rgb="FF92D050"/>
      </font>
    </dxf>
    <dxf>
      <font>
        <color theme="1"/>
      </font>
    </dxf>
    <dxf>
      <fill>
        <patternFill>
          <bgColor indexed="11"/>
        </patternFill>
      </fill>
    </dxf>
    <dxf>
      <fill>
        <patternFill>
          <bgColor indexed="52"/>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lor theme="1"/>
      </font>
      <border/>
    </dxf>
    <dxf>
      <font>
        <color rgb="FF92D050"/>
      </font>
      <border/>
    </dxf>
    <dxf>
      <font>
        <color theme="9"/>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APP Attainment</a:t>
            </a:r>
          </a:p>
        </c:rich>
      </c:tx>
      <c:layout>
        <c:manualLayout>
          <c:xMode val="factor"/>
          <c:yMode val="factor"/>
          <c:x val="0"/>
          <c:y val="-0.00675"/>
        </c:manualLayout>
      </c:layout>
      <c:spPr>
        <a:noFill/>
        <a:ln>
          <a:noFill/>
        </a:ln>
      </c:spPr>
    </c:title>
    <c:plotArea>
      <c:layout>
        <c:manualLayout>
          <c:xMode val="edge"/>
          <c:yMode val="edge"/>
          <c:x val="0.06925"/>
          <c:y val="0.06075"/>
          <c:w val="0.72475"/>
          <c:h val="0.79925"/>
        </c:manualLayout>
      </c:layout>
      <c:barChart>
        <c:barDir val="col"/>
        <c:grouping val="clustered"/>
        <c:varyColors val="0"/>
        <c:ser>
          <c:idx val="0"/>
          <c:order val="0"/>
          <c:tx>
            <c:strRef>
              <c:f>'Class List'!$J$2</c:f>
              <c:strCache>
                <c:ptCount val="1"/>
                <c:pt idx="0">
                  <c:v>Low</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'Class List'!$K$1:$P$1</c:f>
              <c:strCache>
                <c:ptCount val="6"/>
                <c:pt idx="0">
                  <c:v>L3</c:v>
                </c:pt>
                <c:pt idx="1">
                  <c:v>L4</c:v>
                </c:pt>
                <c:pt idx="2">
                  <c:v>L5</c:v>
                </c:pt>
                <c:pt idx="3">
                  <c:v>L6</c:v>
                </c:pt>
                <c:pt idx="4">
                  <c:v>L7</c:v>
                </c:pt>
                <c:pt idx="5">
                  <c:v>L8</c:v>
                </c:pt>
              </c:strCache>
            </c:strRef>
          </c:cat>
          <c:val>
            <c:numRef>
              <c:f>'Class List'!$K$2:$P$2</c:f>
              <c:numCache>
                <c:ptCount val="6"/>
                <c:pt idx="0">
                  <c:v>0</c:v>
                </c:pt>
                <c:pt idx="1">
                  <c:v>0</c:v>
                </c:pt>
                <c:pt idx="2">
                  <c:v>0</c:v>
                </c:pt>
                <c:pt idx="3">
                  <c:v>0</c:v>
                </c:pt>
                <c:pt idx="4">
                  <c:v>0</c:v>
                </c:pt>
                <c:pt idx="5">
                  <c:v>0</c:v>
                </c:pt>
              </c:numCache>
            </c:numRef>
          </c:val>
        </c:ser>
        <c:ser>
          <c:idx val="1"/>
          <c:order val="1"/>
          <c:tx>
            <c:strRef>
              <c:f>'Class List'!$J$3</c:f>
              <c:strCache>
                <c:ptCount val="1"/>
                <c:pt idx="0">
                  <c:v>Secure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'Class List'!$K$1:$P$1</c:f>
              <c:strCache>
                <c:ptCount val="6"/>
                <c:pt idx="0">
                  <c:v>L3</c:v>
                </c:pt>
                <c:pt idx="1">
                  <c:v>L4</c:v>
                </c:pt>
                <c:pt idx="2">
                  <c:v>L5</c:v>
                </c:pt>
                <c:pt idx="3">
                  <c:v>L6</c:v>
                </c:pt>
                <c:pt idx="4">
                  <c:v>L7</c:v>
                </c:pt>
                <c:pt idx="5">
                  <c:v>L8</c:v>
                </c:pt>
              </c:strCache>
            </c:strRef>
          </c:cat>
          <c:val>
            <c:numRef>
              <c:f>'Class List'!$K$3:$P$3</c:f>
              <c:numCache>
                <c:ptCount val="6"/>
                <c:pt idx="0">
                  <c:v>0</c:v>
                </c:pt>
                <c:pt idx="1">
                  <c:v>0</c:v>
                </c:pt>
                <c:pt idx="2">
                  <c:v>0</c:v>
                </c:pt>
                <c:pt idx="3">
                  <c:v>0</c:v>
                </c:pt>
                <c:pt idx="4">
                  <c:v>0</c:v>
                </c:pt>
                <c:pt idx="5">
                  <c:v>0</c:v>
                </c:pt>
              </c:numCache>
            </c:numRef>
          </c:val>
        </c:ser>
        <c:ser>
          <c:idx val="2"/>
          <c:order val="2"/>
          <c:tx>
            <c:strRef>
              <c:f>'Class List'!$J$4</c:f>
              <c:strCache>
                <c:ptCount val="1"/>
                <c:pt idx="0">
                  <c:v>High</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'Class List'!$K$1:$P$1</c:f>
              <c:strCache>
                <c:ptCount val="6"/>
                <c:pt idx="0">
                  <c:v>L3</c:v>
                </c:pt>
                <c:pt idx="1">
                  <c:v>L4</c:v>
                </c:pt>
                <c:pt idx="2">
                  <c:v>L5</c:v>
                </c:pt>
                <c:pt idx="3">
                  <c:v>L6</c:v>
                </c:pt>
                <c:pt idx="4">
                  <c:v>L7</c:v>
                </c:pt>
                <c:pt idx="5">
                  <c:v>L8</c:v>
                </c:pt>
              </c:strCache>
            </c:strRef>
          </c:cat>
          <c:val>
            <c:numRef>
              <c:f>'Class List'!$K$4:$P$4</c:f>
              <c:numCache>
                <c:ptCount val="6"/>
                <c:pt idx="0">
                  <c:v>0</c:v>
                </c:pt>
                <c:pt idx="1">
                  <c:v>0</c:v>
                </c:pt>
                <c:pt idx="2">
                  <c:v>0</c:v>
                </c:pt>
                <c:pt idx="3">
                  <c:v>0</c:v>
                </c:pt>
                <c:pt idx="4">
                  <c:v>0</c:v>
                </c:pt>
                <c:pt idx="5">
                  <c:v>0</c:v>
                </c:pt>
              </c:numCache>
            </c:numRef>
          </c:val>
        </c:ser>
        <c:ser>
          <c:idx val="3"/>
          <c:order val="3"/>
          <c:tx>
            <c:strRef>
              <c:f>'Class List'!$J$5</c:f>
              <c:strCache>
                <c:ptCount val="1"/>
                <c:pt idx="0">
                  <c:v>IE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'Class List'!$K$5:$P$5</c:f>
              <c:numCache>
                <c:ptCount val="6"/>
                <c:pt idx="0">
                  <c:v>0</c:v>
                </c:pt>
                <c:pt idx="1">
                  <c:v>0</c:v>
                </c:pt>
                <c:pt idx="2">
                  <c:v>0</c:v>
                </c:pt>
                <c:pt idx="3">
                  <c:v>0</c:v>
                </c:pt>
                <c:pt idx="4">
                  <c:v>0</c:v>
                </c:pt>
                <c:pt idx="5">
                  <c:v>0</c:v>
                </c:pt>
              </c:numCache>
            </c:numRef>
          </c:val>
        </c:ser>
        <c:axId val="26066921"/>
        <c:axId val="33275698"/>
      </c:barChart>
      <c:catAx>
        <c:axId val="26066921"/>
        <c:scaling>
          <c:orientation val="minMax"/>
        </c:scaling>
        <c:axPos val="b"/>
        <c:title>
          <c:tx>
            <c:rich>
              <a:bodyPr vert="horz" rot="0" anchor="ctr"/>
              <a:lstStyle/>
              <a:p>
                <a:pPr algn="ctr">
                  <a:defRPr/>
                </a:pPr>
                <a:r>
                  <a:rPr lang="en-US" cap="none" sz="1000" b="1" i="0" u="none" baseline="0">
                    <a:solidFill>
                      <a:srgbClr val="000000"/>
                    </a:solidFill>
                  </a:rPr>
                  <a:t>APP Levels</a:t>
                </a:r>
              </a:p>
            </c:rich>
          </c:tx>
          <c:layout>
            <c:manualLayout>
              <c:xMode val="factor"/>
              <c:yMode val="factor"/>
              <c:x val="-0.00275"/>
              <c:y val="-0.002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3275698"/>
        <c:crosses val="autoZero"/>
        <c:auto val="1"/>
        <c:lblOffset val="100"/>
        <c:tickLblSkip val="1"/>
        <c:noMultiLvlLbl val="0"/>
      </c:catAx>
      <c:valAx>
        <c:axId val="33275698"/>
        <c:scaling>
          <c:orientation val="minMax"/>
        </c:scaling>
        <c:axPos val="l"/>
        <c:title>
          <c:tx>
            <c:rich>
              <a:bodyPr vert="horz" rot="-5400000" anchor="ctr"/>
              <a:lstStyle/>
              <a:p>
                <a:pPr algn="ctr">
                  <a:defRPr/>
                </a:pPr>
                <a:r>
                  <a:rPr lang="en-US" cap="none" sz="1000" b="1" i="0" u="none" baseline="0">
                    <a:solidFill>
                      <a:srgbClr val="000000"/>
                    </a:solidFill>
                  </a:rPr>
                  <a:t>Number of Students</a:t>
                </a:r>
              </a:p>
            </c:rich>
          </c:tx>
          <c:layout>
            <c:manualLayout>
              <c:xMode val="factor"/>
              <c:yMode val="factor"/>
              <c:x val="-0.0067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66921"/>
        <c:crossesAt val="1"/>
        <c:crossBetween val="between"/>
        <c:dispUnits/>
      </c:valAx>
      <c:spPr>
        <a:solidFill>
          <a:srgbClr val="FFFFFF"/>
        </a:solidFill>
        <a:ln w="3175">
          <a:noFill/>
        </a:ln>
      </c:spPr>
    </c:plotArea>
    <c:legend>
      <c:legendPos val="r"/>
      <c:layout>
        <c:manualLayout>
          <c:xMode val="edge"/>
          <c:yMode val="edge"/>
          <c:x val="0.85425"/>
          <c:y val="0.4055"/>
          <c:w val="0.06025"/>
          <c:h val="0.159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APP Attainment</a:t>
            </a:r>
          </a:p>
        </c:rich>
      </c:tx>
      <c:layout>
        <c:manualLayout>
          <c:xMode val="factor"/>
          <c:yMode val="factor"/>
          <c:x val="-0.00175"/>
          <c:y val="-0.01125"/>
        </c:manualLayout>
      </c:layout>
      <c:spPr>
        <a:noFill/>
        <a:ln>
          <a:noFill/>
        </a:ln>
      </c:spPr>
    </c:title>
    <c:plotArea>
      <c:layout>
        <c:manualLayout>
          <c:xMode val="edge"/>
          <c:yMode val="edge"/>
          <c:x val="0.04025"/>
          <c:y val="0.03625"/>
          <c:w val="0.76575"/>
          <c:h val="0.8915"/>
        </c:manualLayout>
      </c:layout>
      <c:barChart>
        <c:barDir val="col"/>
        <c:grouping val="clustered"/>
        <c:varyColors val="0"/>
        <c:ser>
          <c:idx val="0"/>
          <c:order val="0"/>
          <c:tx>
            <c:strRef>
              <c:f>'Class List'!$J$2</c:f>
              <c:strCache>
                <c:ptCount val="1"/>
                <c:pt idx="0">
                  <c:v>Low</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'Class List'!$K$1:$P$1</c:f>
              <c:strCache/>
            </c:strRef>
          </c:cat>
          <c:val>
            <c:numRef>
              <c:f>'Class List'!$K$2:$P$2</c:f>
              <c:numCache/>
            </c:numRef>
          </c:val>
        </c:ser>
        <c:ser>
          <c:idx val="1"/>
          <c:order val="1"/>
          <c:tx>
            <c:strRef>
              <c:f>'Class List'!$J$3</c:f>
              <c:strCache>
                <c:ptCount val="1"/>
                <c:pt idx="0">
                  <c:v>Secure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'Class List'!$K$1:$P$1</c:f>
              <c:strCache/>
            </c:strRef>
          </c:cat>
          <c:val>
            <c:numRef>
              <c:f>'Class List'!$K$3:$P$3</c:f>
              <c:numCache/>
            </c:numRef>
          </c:val>
        </c:ser>
        <c:ser>
          <c:idx val="2"/>
          <c:order val="2"/>
          <c:tx>
            <c:strRef>
              <c:f>'Class List'!$J$4</c:f>
              <c:strCache>
                <c:ptCount val="1"/>
                <c:pt idx="0">
                  <c:v>High</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'Class List'!$K$1:$P$1</c:f>
              <c:strCache/>
            </c:strRef>
          </c:cat>
          <c:val>
            <c:numRef>
              <c:f>'Class List'!$K$4:$P$4</c:f>
              <c:numCache/>
            </c:numRef>
          </c:val>
        </c:ser>
        <c:ser>
          <c:idx val="3"/>
          <c:order val="3"/>
          <c:tx>
            <c:strRef>
              <c:f>'Class List'!$J$5</c:f>
              <c:strCache>
                <c:ptCount val="1"/>
                <c:pt idx="0">
                  <c:v>IE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'Class List'!$K$5:$P$5</c:f>
              <c:numCache/>
            </c:numRef>
          </c:val>
        </c:ser>
        <c:axId val="31045827"/>
        <c:axId val="10976988"/>
      </c:barChart>
      <c:catAx>
        <c:axId val="31045827"/>
        <c:scaling>
          <c:orientation val="minMax"/>
        </c:scaling>
        <c:axPos val="b"/>
        <c:title>
          <c:tx>
            <c:rich>
              <a:bodyPr vert="horz" rot="0" anchor="ctr"/>
              <a:lstStyle/>
              <a:p>
                <a:pPr algn="ctr">
                  <a:defRPr/>
                </a:pPr>
                <a:r>
                  <a:rPr lang="en-US" cap="none" sz="1000" b="1" i="0" u="none" baseline="0">
                    <a:solidFill>
                      <a:srgbClr val="000000"/>
                    </a:solidFill>
                  </a:rPr>
                  <a:t>APP Levels</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0976988"/>
        <c:crosses val="autoZero"/>
        <c:auto val="1"/>
        <c:lblOffset val="100"/>
        <c:tickLblSkip val="1"/>
        <c:noMultiLvlLbl val="0"/>
      </c:catAx>
      <c:valAx>
        <c:axId val="10976988"/>
        <c:scaling>
          <c:orientation val="minMax"/>
        </c:scaling>
        <c:axPos val="l"/>
        <c:title>
          <c:tx>
            <c:rich>
              <a:bodyPr vert="horz" rot="-5400000" anchor="ctr"/>
              <a:lstStyle/>
              <a:p>
                <a:pPr algn="ctr">
                  <a:defRPr/>
                </a:pPr>
                <a:r>
                  <a:rPr lang="en-US" cap="none" sz="1000" b="1" i="0" u="none" baseline="0">
                    <a:solidFill>
                      <a:srgbClr val="000000"/>
                    </a:solidFill>
                  </a:rPr>
                  <a:t>Number of Students</a:t>
                </a:r>
              </a:p>
            </c:rich>
          </c:tx>
          <c:layout>
            <c:manualLayout>
              <c:xMode val="factor"/>
              <c:yMode val="factor"/>
              <c:x val="-0.00425"/>
              <c:y val="0.004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45827"/>
        <c:crossesAt val="1"/>
        <c:crossBetween val="between"/>
        <c:dispUnits/>
      </c:valAx>
      <c:spPr>
        <a:solidFill>
          <a:srgbClr val="FFFFFF"/>
        </a:solidFill>
        <a:ln w="3175">
          <a:noFill/>
        </a:ln>
      </c:spPr>
    </c:plotArea>
    <c:legend>
      <c:legendPos val="r"/>
      <c:layout>
        <c:manualLayout>
          <c:xMode val="edge"/>
          <c:yMode val="edge"/>
          <c:x val="0.85975"/>
          <c:y val="0.41125"/>
          <c:w val="0.10875"/>
          <c:h val="0.26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69"/>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67825" cy="5695950"/>
    <xdr:graphicFrame>
      <xdr:nvGraphicFramePr>
        <xdr:cNvPr id="1" name="Shape 1025"/>
        <xdr:cNvGraphicFramePr/>
      </xdr:nvGraphicFramePr>
      <xdr:xfrm>
        <a:off x="832256400" y="832256400"/>
        <a:ext cx="926782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1247775</xdr:colOff>
      <xdr:row>14</xdr:row>
      <xdr:rowOff>9525</xdr:rowOff>
    </xdr:from>
    <xdr:to>
      <xdr:col>18</xdr:col>
      <xdr:colOff>923925</xdr:colOff>
      <xdr:row>15</xdr:row>
      <xdr:rowOff>200025</xdr:rowOff>
    </xdr:to>
    <xdr:sp macro="[0]!Oval4_Click">
      <xdr:nvSpPr>
        <xdr:cNvPr id="1" name="Oval 1"/>
        <xdr:cNvSpPr>
          <a:spLocks noChangeAspect="1"/>
        </xdr:cNvSpPr>
      </xdr:nvSpPr>
      <xdr:spPr>
        <a:xfrm>
          <a:off x="22517100" y="2762250"/>
          <a:ext cx="1752600" cy="381000"/>
        </a:xfrm>
        <a:prstGeom prst="ellipse">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3366"/>
              </a:solidFill>
            </a:rPr>
            <a:t>Click to Calculate Level</a:t>
          </a:r>
        </a:p>
      </xdr:txBody>
    </xdr:sp>
    <xdr:clientData/>
  </xdr:twoCellAnchor>
  <xdr:twoCellAnchor>
    <xdr:from>
      <xdr:col>1</xdr:col>
      <xdr:colOff>228600</xdr:colOff>
      <xdr:row>14</xdr:row>
      <xdr:rowOff>19050</xdr:rowOff>
    </xdr:from>
    <xdr:to>
      <xdr:col>2</xdr:col>
      <xdr:colOff>866775</xdr:colOff>
      <xdr:row>15</xdr:row>
      <xdr:rowOff>200025</xdr:rowOff>
    </xdr:to>
    <xdr:sp macro="[0]!Oval4_Click">
      <xdr:nvSpPr>
        <xdr:cNvPr id="2" name="Oval 2"/>
        <xdr:cNvSpPr>
          <a:spLocks noChangeAspect="1"/>
        </xdr:cNvSpPr>
      </xdr:nvSpPr>
      <xdr:spPr>
        <a:xfrm>
          <a:off x="1733550" y="2771775"/>
          <a:ext cx="1762125" cy="371475"/>
        </a:xfrm>
        <a:prstGeom prst="ellipse">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3366"/>
              </a:solidFill>
            </a:rPr>
            <a:t>Click to Calculate Level</a:t>
          </a:r>
        </a:p>
      </xdr:txBody>
    </xdr:sp>
    <xdr:clientData/>
  </xdr:twoCellAnchor>
  <xdr:twoCellAnchor>
    <xdr:from>
      <xdr:col>5</xdr:col>
      <xdr:colOff>400050</xdr:colOff>
      <xdr:row>14</xdr:row>
      <xdr:rowOff>19050</xdr:rowOff>
    </xdr:from>
    <xdr:to>
      <xdr:col>6</xdr:col>
      <xdr:colOff>885825</xdr:colOff>
      <xdr:row>15</xdr:row>
      <xdr:rowOff>200025</xdr:rowOff>
    </xdr:to>
    <xdr:sp macro="[0]!Oval4_Click">
      <xdr:nvSpPr>
        <xdr:cNvPr id="3" name="Oval 3"/>
        <xdr:cNvSpPr>
          <a:spLocks noChangeAspect="1"/>
        </xdr:cNvSpPr>
      </xdr:nvSpPr>
      <xdr:spPr>
        <a:xfrm>
          <a:off x="6286500" y="2771775"/>
          <a:ext cx="1762125" cy="371475"/>
        </a:xfrm>
        <a:prstGeom prst="ellipse">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3366"/>
              </a:solidFill>
            </a:rPr>
            <a:t>Click to Calculate Level</a:t>
          </a:r>
        </a:p>
      </xdr:txBody>
    </xdr:sp>
    <xdr:clientData/>
  </xdr:twoCellAnchor>
  <xdr:twoCellAnchor>
    <xdr:from>
      <xdr:col>9</xdr:col>
      <xdr:colOff>552450</xdr:colOff>
      <xdr:row>14</xdr:row>
      <xdr:rowOff>19050</xdr:rowOff>
    </xdr:from>
    <xdr:to>
      <xdr:col>10</xdr:col>
      <xdr:colOff>866775</xdr:colOff>
      <xdr:row>15</xdr:row>
      <xdr:rowOff>200025</xdr:rowOff>
    </xdr:to>
    <xdr:sp macro="[0]!Oval4_Click">
      <xdr:nvSpPr>
        <xdr:cNvPr id="4" name="Oval 4"/>
        <xdr:cNvSpPr>
          <a:spLocks noChangeAspect="1"/>
        </xdr:cNvSpPr>
      </xdr:nvSpPr>
      <xdr:spPr>
        <a:xfrm>
          <a:off x="11029950" y="2771775"/>
          <a:ext cx="1752600" cy="371475"/>
        </a:xfrm>
        <a:prstGeom prst="ellipse">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3366"/>
              </a:solidFill>
            </a:rPr>
            <a:t>Click to Calculate Level</a:t>
          </a:r>
        </a:p>
      </xdr:txBody>
    </xdr:sp>
    <xdr:clientData/>
  </xdr:twoCellAnchor>
  <xdr:twoCellAnchor>
    <xdr:from>
      <xdr:col>13</xdr:col>
      <xdr:colOff>838200</xdr:colOff>
      <xdr:row>14</xdr:row>
      <xdr:rowOff>0</xdr:rowOff>
    </xdr:from>
    <xdr:to>
      <xdr:col>14</xdr:col>
      <xdr:colOff>923925</xdr:colOff>
      <xdr:row>15</xdr:row>
      <xdr:rowOff>200025</xdr:rowOff>
    </xdr:to>
    <xdr:sp macro="[0]!Oval4_Click">
      <xdr:nvSpPr>
        <xdr:cNvPr id="5" name="Oval 5"/>
        <xdr:cNvSpPr>
          <a:spLocks noChangeAspect="1"/>
        </xdr:cNvSpPr>
      </xdr:nvSpPr>
      <xdr:spPr>
        <a:xfrm>
          <a:off x="16011525" y="2752725"/>
          <a:ext cx="1762125" cy="390525"/>
        </a:xfrm>
        <a:prstGeom prst="ellipse">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3366"/>
              </a:solidFill>
            </a:rPr>
            <a:t>Click to Calculate Level</a:t>
          </a:r>
        </a:p>
      </xdr:txBody>
    </xdr:sp>
    <xdr:clientData/>
  </xdr:twoCellAnchor>
  <xdr:twoCellAnchor>
    <xdr:from>
      <xdr:col>21</xdr:col>
      <xdr:colOff>238125</xdr:colOff>
      <xdr:row>22</xdr:row>
      <xdr:rowOff>161925</xdr:rowOff>
    </xdr:from>
    <xdr:to>
      <xdr:col>21</xdr:col>
      <xdr:colOff>2000250</xdr:colOff>
      <xdr:row>25</xdr:row>
      <xdr:rowOff>171450</xdr:rowOff>
    </xdr:to>
    <xdr:sp macro="[0]!Oval4_Click">
      <xdr:nvSpPr>
        <xdr:cNvPr id="6" name="Oval 6"/>
        <xdr:cNvSpPr>
          <a:spLocks/>
        </xdr:cNvSpPr>
      </xdr:nvSpPr>
      <xdr:spPr>
        <a:xfrm>
          <a:off x="27641550" y="4457700"/>
          <a:ext cx="1762125" cy="581025"/>
        </a:xfrm>
        <a:prstGeom prst="ellipse">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3366"/>
              </a:solidFill>
            </a:rPr>
            <a:t>Click to Calculate Level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5</xdr:row>
      <xdr:rowOff>180975</xdr:rowOff>
    </xdr:from>
    <xdr:to>
      <xdr:col>20</xdr:col>
      <xdr:colOff>19050</xdr:colOff>
      <xdr:row>24</xdr:row>
      <xdr:rowOff>28575</xdr:rowOff>
    </xdr:to>
    <xdr:graphicFrame>
      <xdr:nvGraphicFramePr>
        <xdr:cNvPr id="1" name="Chart 1"/>
        <xdr:cNvGraphicFramePr/>
      </xdr:nvGraphicFramePr>
      <xdr:xfrm>
        <a:off x="6562725" y="1181100"/>
        <a:ext cx="5248275" cy="3467100"/>
      </xdr:xfrm>
      <a:graphic>
        <a:graphicData uri="http://schemas.openxmlformats.org/drawingml/2006/chart">
          <c:chart xmlns:c="http://schemas.openxmlformats.org/drawingml/2006/chart" r:id="rId1"/>
        </a:graphicData>
      </a:graphic>
    </xdr:graphicFrame>
    <xdr:clientData/>
  </xdr:twoCellAnchor>
  <xdr:twoCellAnchor>
    <xdr:from>
      <xdr:col>7</xdr:col>
      <xdr:colOff>95250</xdr:colOff>
      <xdr:row>1</xdr:row>
      <xdr:rowOff>123825</xdr:rowOff>
    </xdr:from>
    <xdr:to>
      <xdr:col>8</xdr:col>
      <xdr:colOff>552450</xdr:colOff>
      <xdr:row>6</xdr:row>
      <xdr:rowOff>0</xdr:rowOff>
    </xdr:to>
    <xdr:sp macro="[0]!ThisWorkbook.InsertUnderscore">
      <xdr:nvSpPr>
        <xdr:cNvPr id="2" name="Oval 2"/>
        <xdr:cNvSpPr>
          <a:spLocks/>
        </xdr:cNvSpPr>
      </xdr:nvSpPr>
      <xdr:spPr>
        <a:xfrm>
          <a:off x="4867275" y="323850"/>
          <a:ext cx="1390650" cy="866775"/>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Click to remove spaces between names</a:t>
          </a:r>
        </a:p>
      </xdr:txBody>
    </xdr:sp>
    <xdr:clientData/>
  </xdr:twoCellAnchor>
  <xdr:twoCellAnchor>
    <xdr:from>
      <xdr:col>7</xdr:col>
      <xdr:colOff>123825</xdr:colOff>
      <xdr:row>6</xdr:row>
      <xdr:rowOff>76200</xdr:rowOff>
    </xdr:from>
    <xdr:to>
      <xdr:col>8</xdr:col>
      <xdr:colOff>581025</xdr:colOff>
      <xdr:row>10</xdr:row>
      <xdr:rowOff>180975</xdr:rowOff>
    </xdr:to>
    <xdr:sp macro="[0]!CreateNewSheets">
      <xdr:nvSpPr>
        <xdr:cNvPr id="3" name="Oval 3"/>
        <xdr:cNvSpPr>
          <a:spLocks/>
        </xdr:cNvSpPr>
      </xdr:nvSpPr>
      <xdr:spPr>
        <a:xfrm>
          <a:off x="4895850" y="1266825"/>
          <a:ext cx="1390650" cy="866775"/>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Click to create student record</a:t>
          </a:r>
        </a:p>
      </xdr:txBody>
    </xdr:sp>
    <xdr:clientData/>
  </xdr:twoCellAnchor>
  <xdr:twoCellAnchor>
    <xdr:from>
      <xdr:col>7</xdr:col>
      <xdr:colOff>161925</xdr:colOff>
      <xdr:row>11</xdr:row>
      <xdr:rowOff>76200</xdr:rowOff>
    </xdr:from>
    <xdr:to>
      <xdr:col>8</xdr:col>
      <xdr:colOff>619125</xdr:colOff>
      <xdr:row>15</xdr:row>
      <xdr:rowOff>180975</xdr:rowOff>
    </xdr:to>
    <xdr:sp macro="[0]!AddHyperlinks">
      <xdr:nvSpPr>
        <xdr:cNvPr id="4" name="Oval 4"/>
        <xdr:cNvSpPr>
          <a:spLocks/>
        </xdr:cNvSpPr>
      </xdr:nvSpPr>
      <xdr:spPr>
        <a:xfrm>
          <a:off x="4933950" y="2219325"/>
          <a:ext cx="1390650" cy="866775"/>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Click</a:t>
          </a:r>
          <a:r>
            <a:rPr lang="en-US" cap="none" sz="1100" b="0" i="0" u="none" baseline="0">
              <a:solidFill>
                <a:srgbClr val="FFFFFF"/>
              </a:solidFill>
            </a:rPr>
            <a:t> to link to student record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4"/>
  <sheetViews>
    <sheetView tabSelected="1" zoomScalePageLayoutView="0" workbookViewId="0" topLeftCell="A16">
      <selection activeCell="E8" sqref="E8"/>
    </sheetView>
  </sheetViews>
  <sheetFormatPr defaultColWidth="8.88671875" defaultRowHeight="15"/>
  <cols>
    <col min="1" max="1" width="77.5546875" style="0" customWidth="1"/>
  </cols>
  <sheetData>
    <row r="1" spans="1:10" ht="15">
      <c r="A1" s="78"/>
      <c r="B1" s="78"/>
      <c r="C1" s="78"/>
      <c r="D1" s="78"/>
      <c r="E1" s="78"/>
      <c r="F1" s="78"/>
      <c r="G1" s="78"/>
      <c r="H1" s="78"/>
      <c r="I1" s="78"/>
      <c r="J1" s="78"/>
    </row>
    <row r="2" spans="1:10" ht="15.75">
      <c r="A2" s="79" t="s">
        <v>69</v>
      </c>
      <c r="B2" s="78"/>
      <c r="C2" s="78"/>
      <c r="D2" s="78"/>
      <c r="E2" s="78"/>
      <c r="F2" s="78"/>
      <c r="G2" s="78"/>
      <c r="H2" s="78"/>
      <c r="I2" s="78"/>
      <c r="J2" s="78"/>
    </row>
    <row r="3" spans="1:10" ht="15">
      <c r="A3" s="78"/>
      <c r="B3" s="78"/>
      <c r="C3" s="78"/>
      <c r="D3" s="78"/>
      <c r="E3" s="78"/>
      <c r="F3" s="78"/>
      <c r="G3" s="78"/>
      <c r="H3" s="78"/>
      <c r="I3" s="78"/>
      <c r="J3" s="78"/>
    </row>
    <row r="4" spans="1:10" ht="15">
      <c r="A4" s="78" t="s">
        <v>70</v>
      </c>
      <c r="B4" s="78"/>
      <c r="C4" s="78"/>
      <c r="D4" s="78"/>
      <c r="E4" s="78"/>
      <c r="F4" s="78"/>
      <c r="G4" s="78"/>
      <c r="H4" s="78"/>
      <c r="I4" s="78"/>
      <c r="J4" s="78"/>
    </row>
    <row r="5" spans="1:10" ht="15">
      <c r="A5" s="78" t="s">
        <v>71</v>
      </c>
      <c r="B5" s="78"/>
      <c r="C5" s="78"/>
      <c r="D5" s="78"/>
      <c r="E5" s="78"/>
      <c r="F5" s="78"/>
      <c r="G5" s="78"/>
      <c r="H5" s="78"/>
      <c r="I5" s="78"/>
      <c r="J5" s="78"/>
    </row>
    <row r="6" spans="1:10" ht="15">
      <c r="A6" s="78" t="s">
        <v>72</v>
      </c>
      <c r="B6" s="78"/>
      <c r="C6" s="78"/>
      <c r="D6" s="78"/>
      <c r="E6" s="78"/>
      <c r="F6" s="78"/>
      <c r="G6" s="78"/>
      <c r="H6" s="78"/>
      <c r="I6" s="78"/>
      <c r="J6" s="78"/>
    </row>
    <row r="7" spans="1:10" ht="15">
      <c r="A7" s="78" t="s">
        <v>73</v>
      </c>
      <c r="B7" s="78"/>
      <c r="C7" s="78"/>
      <c r="D7" s="78"/>
      <c r="E7" s="78"/>
      <c r="F7" s="78"/>
      <c r="G7" s="78"/>
      <c r="H7" s="78"/>
      <c r="I7" s="78"/>
      <c r="J7" s="78"/>
    </row>
    <row r="8" spans="1:10" ht="15">
      <c r="A8" s="78" t="s">
        <v>74</v>
      </c>
      <c r="B8" s="78"/>
      <c r="C8" s="78"/>
      <c r="D8" s="78"/>
      <c r="E8" s="78"/>
      <c r="F8" s="78"/>
      <c r="G8" s="78"/>
      <c r="H8" s="78"/>
      <c r="I8" s="78"/>
      <c r="J8" s="78"/>
    </row>
    <row r="9" spans="1:10" ht="15">
      <c r="A9" s="78" t="s">
        <v>75</v>
      </c>
      <c r="B9" s="78"/>
      <c r="C9" s="78"/>
      <c r="D9" s="78"/>
      <c r="E9" s="78"/>
      <c r="F9" s="78"/>
      <c r="G9" s="78"/>
      <c r="H9" s="78"/>
      <c r="I9" s="78"/>
      <c r="J9" s="78"/>
    </row>
    <row r="10" spans="1:10" ht="15">
      <c r="A10" s="78"/>
      <c r="B10" s="78"/>
      <c r="C10" s="78"/>
      <c r="D10" s="78"/>
      <c r="E10" s="78"/>
      <c r="F10" s="78"/>
      <c r="G10" s="78"/>
      <c r="H10" s="78"/>
      <c r="I10" s="78"/>
      <c r="J10" s="78"/>
    </row>
    <row r="11" spans="1:10" ht="15">
      <c r="A11" s="78" t="s">
        <v>76</v>
      </c>
      <c r="B11" s="78"/>
      <c r="C11" s="78"/>
      <c r="D11" s="78"/>
      <c r="E11" s="78"/>
      <c r="F11" s="78"/>
      <c r="G11" s="78"/>
      <c r="H11" s="78"/>
      <c r="I11" s="78"/>
      <c r="J11" s="78"/>
    </row>
    <row r="12" spans="1:10" ht="15">
      <c r="A12" s="78" t="s">
        <v>77</v>
      </c>
      <c r="B12" s="78"/>
      <c r="C12" s="78"/>
      <c r="D12" s="78"/>
      <c r="E12" s="78"/>
      <c r="F12" s="78"/>
      <c r="G12" s="78"/>
      <c r="H12" s="78"/>
      <c r="I12" s="78"/>
      <c r="J12" s="78"/>
    </row>
    <row r="13" spans="1:10" ht="15">
      <c r="A13" s="78" t="s">
        <v>78</v>
      </c>
      <c r="B13" s="78"/>
      <c r="C13" s="78"/>
      <c r="D13" s="78"/>
      <c r="E13" s="78"/>
      <c r="F13" s="78"/>
      <c r="G13" s="78"/>
      <c r="H13" s="78"/>
      <c r="I13" s="78"/>
      <c r="J13" s="78"/>
    </row>
    <row r="14" spans="1:10" ht="15">
      <c r="A14" s="78" t="s">
        <v>79</v>
      </c>
      <c r="B14" s="78"/>
      <c r="C14" s="78"/>
      <c r="D14" s="78"/>
      <c r="E14" s="78"/>
      <c r="F14" s="78"/>
      <c r="G14" s="78"/>
      <c r="H14" s="78"/>
      <c r="I14" s="78"/>
      <c r="J14" s="78"/>
    </row>
    <row r="15" spans="1:10" ht="15">
      <c r="A15" s="78" t="s">
        <v>80</v>
      </c>
      <c r="B15" s="78"/>
      <c r="C15" s="78"/>
      <c r="D15" s="78"/>
      <c r="E15" s="78"/>
      <c r="F15" s="78"/>
      <c r="G15" s="78"/>
      <c r="H15" s="78"/>
      <c r="I15" s="78"/>
      <c r="J15" s="78"/>
    </row>
    <row r="16" spans="1:10" ht="15">
      <c r="A16" s="78" t="s">
        <v>81</v>
      </c>
      <c r="B16" s="78"/>
      <c r="C16" s="78"/>
      <c r="D16" s="78"/>
      <c r="E16" s="78"/>
      <c r="F16" s="78"/>
      <c r="G16" s="78"/>
      <c r="H16" s="78"/>
      <c r="I16" s="78"/>
      <c r="J16" s="78"/>
    </row>
    <row r="17" spans="1:10" ht="15">
      <c r="A17" s="78" t="s">
        <v>82</v>
      </c>
      <c r="B17" s="78"/>
      <c r="C17" s="78"/>
      <c r="D17" s="78"/>
      <c r="E17" s="78"/>
      <c r="F17" s="78"/>
      <c r="G17" s="78"/>
      <c r="H17" s="78"/>
      <c r="I17" s="78"/>
      <c r="J17" s="78"/>
    </row>
    <row r="18" spans="1:10" ht="15">
      <c r="A18" s="78"/>
      <c r="B18" s="78"/>
      <c r="C18" s="78"/>
      <c r="D18" s="78"/>
      <c r="E18" s="78"/>
      <c r="F18" s="78"/>
      <c r="G18" s="78"/>
      <c r="H18" s="78"/>
      <c r="I18" s="78"/>
      <c r="J18" s="78"/>
    </row>
    <row r="19" spans="1:10" ht="15">
      <c r="A19" s="78" t="s">
        <v>83</v>
      </c>
      <c r="B19" s="78"/>
      <c r="C19" s="78"/>
      <c r="D19" s="78"/>
      <c r="E19" s="78"/>
      <c r="F19" s="78"/>
      <c r="G19" s="78"/>
      <c r="H19" s="78"/>
      <c r="I19" s="78"/>
      <c r="J19" s="78"/>
    </row>
    <row r="20" spans="1:10" ht="15">
      <c r="A20" s="78" t="s">
        <v>84</v>
      </c>
      <c r="B20" s="78"/>
      <c r="C20" s="78"/>
      <c r="D20" s="78"/>
      <c r="E20" s="78"/>
      <c r="F20" s="78"/>
      <c r="G20" s="78"/>
      <c r="H20" s="78"/>
      <c r="I20" s="78"/>
      <c r="J20" s="78"/>
    </row>
    <row r="21" spans="1:10" ht="15">
      <c r="A21" s="78" t="s">
        <v>85</v>
      </c>
      <c r="B21" s="78"/>
      <c r="C21" s="78"/>
      <c r="D21" s="78"/>
      <c r="E21" s="78"/>
      <c r="F21" s="78"/>
      <c r="G21" s="78"/>
      <c r="H21" s="78"/>
      <c r="I21" s="78"/>
      <c r="J21" s="78"/>
    </row>
    <row r="22" spans="1:10" ht="15">
      <c r="A22" s="78"/>
      <c r="B22" s="78"/>
      <c r="C22" s="78"/>
      <c r="D22" s="78"/>
      <c r="E22" s="78"/>
      <c r="F22" s="78"/>
      <c r="G22" s="78"/>
      <c r="H22" s="78"/>
      <c r="I22" s="78"/>
      <c r="J22" s="78"/>
    </row>
    <row r="23" spans="1:10" ht="15">
      <c r="A23" s="78" t="s">
        <v>86</v>
      </c>
      <c r="B23" s="78"/>
      <c r="C23" s="78"/>
      <c r="D23" s="78"/>
      <c r="E23" s="78"/>
      <c r="F23" s="78"/>
      <c r="G23" s="78"/>
      <c r="H23" s="78"/>
      <c r="I23" s="78"/>
      <c r="J23" s="78"/>
    </row>
    <row r="24" spans="1:10" ht="15">
      <c r="A24" s="78" t="s">
        <v>87</v>
      </c>
      <c r="B24" s="78"/>
      <c r="C24" s="78"/>
      <c r="D24" s="78"/>
      <c r="E24" s="78"/>
      <c r="F24" s="78"/>
      <c r="G24" s="78"/>
      <c r="H24" s="78"/>
      <c r="I24" s="78"/>
      <c r="J24" s="78"/>
    </row>
    <row r="25" spans="1:10" ht="15">
      <c r="A25" s="78"/>
      <c r="B25" s="78"/>
      <c r="C25" s="78"/>
      <c r="D25" s="78"/>
      <c r="E25" s="78"/>
      <c r="F25" s="78"/>
      <c r="G25" s="78"/>
      <c r="H25" s="78"/>
      <c r="I25" s="78"/>
      <c r="J25" s="78"/>
    </row>
    <row r="26" spans="1:10" ht="15">
      <c r="A26" s="78" t="s">
        <v>88</v>
      </c>
      <c r="B26" s="78"/>
      <c r="C26" s="78"/>
      <c r="D26" s="78"/>
      <c r="E26" s="78"/>
      <c r="F26" s="78"/>
      <c r="G26" s="78"/>
      <c r="H26" s="78"/>
      <c r="I26" s="78"/>
      <c r="J26" s="78"/>
    </row>
    <row r="27" spans="1:10" ht="15">
      <c r="A27" s="78" t="s">
        <v>89</v>
      </c>
      <c r="B27" s="78"/>
      <c r="C27" s="78"/>
      <c r="D27" s="78"/>
      <c r="E27" s="78"/>
      <c r="F27" s="78"/>
      <c r="G27" s="78"/>
      <c r="H27" s="78"/>
      <c r="I27" s="78"/>
      <c r="J27" s="78"/>
    </row>
    <row r="28" ht="15">
      <c r="A28" t="s">
        <v>90</v>
      </c>
    </row>
    <row r="30" ht="15">
      <c r="A30" t="s">
        <v>91</v>
      </c>
    </row>
    <row r="31" ht="15">
      <c r="A31" t="s">
        <v>92</v>
      </c>
    </row>
    <row r="32" ht="15">
      <c r="A32" t="s">
        <v>93</v>
      </c>
    </row>
    <row r="34" ht="15.75">
      <c r="A34" s="68" t="s">
        <v>99</v>
      </c>
    </row>
    <row r="36" ht="15">
      <c r="A36" s="80" t="s">
        <v>94</v>
      </c>
    </row>
    <row r="38" ht="15">
      <c r="A38" s="80" t="s">
        <v>95</v>
      </c>
    </row>
    <row r="40" ht="15">
      <c r="A40" s="80" t="s">
        <v>96</v>
      </c>
    </row>
    <row r="42" ht="45">
      <c r="A42" s="81" t="s">
        <v>97</v>
      </c>
    </row>
    <row r="44" ht="45">
      <c r="A44" s="81" t="s">
        <v>98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1:V27"/>
  <sheetViews>
    <sheetView zoomScale="75" zoomScaleNormal="75" zoomScalePageLayoutView="0" workbookViewId="0" topLeftCell="A1">
      <selection activeCell="G27" sqref="G27"/>
    </sheetView>
  </sheetViews>
  <sheetFormatPr defaultColWidth="8.88671875" defaultRowHeight="15"/>
  <cols>
    <col min="1" max="1" width="17.5546875" style="1" customWidth="1"/>
    <col min="2" max="2" width="13.10546875" style="1" customWidth="1"/>
    <col min="3" max="3" width="15.99609375" style="1" bestFit="1" customWidth="1"/>
    <col min="4" max="4" width="13.10546875" style="1" bestFit="1" customWidth="1"/>
    <col min="5" max="5" width="8.88671875" style="1" customWidth="1"/>
    <col min="6" max="8" width="14.88671875" style="1" customWidth="1"/>
    <col min="9" max="9" width="8.88671875" style="1" customWidth="1"/>
    <col min="10" max="10" width="16.77734375" style="1" bestFit="1" customWidth="1"/>
    <col min="11" max="11" width="15.10546875" style="1" customWidth="1"/>
    <col min="12" max="12" width="13.99609375" style="1" bestFit="1" customWidth="1"/>
    <col min="13" max="13" width="8.88671875" style="1" customWidth="1"/>
    <col min="14" max="14" width="19.5546875" style="1" customWidth="1"/>
    <col min="15" max="15" width="21.5546875" style="1" customWidth="1"/>
    <col min="16" max="16" width="21.10546875" style="1" customWidth="1"/>
    <col min="17" max="17" width="8.88671875" style="1" customWidth="1"/>
    <col min="18" max="18" width="24.21484375" style="1" customWidth="1"/>
    <col min="19" max="19" width="19.77734375" style="1" customWidth="1"/>
    <col min="20" max="20" width="18.6640625" style="1" customWidth="1"/>
    <col min="21" max="21" width="8.88671875" style="1" customWidth="1"/>
    <col min="22" max="22" width="23.5546875" style="1" customWidth="1"/>
    <col min="23" max="16384" width="8.88671875" style="1" customWidth="1"/>
  </cols>
  <sheetData>
    <row r="1" spans="1:3" ht="18">
      <c r="A1" s="43" t="s">
        <v>12</v>
      </c>
      <c r="C1" s="1" t="s">
        <v>15</v>
      </c>
    </row>
    <row r="2" spans="2:22" ht="15.75">
      <c r="B2" s="83" t="s">
        <v>0</v>
      </c>
      <c r="C2" s="83"/>
      <c r="D2" s="83"/>
      <c r="F2" s="83" t="s">
        <v>4</v>
      </c>
      <c r="G2" s="83"/>
      <c r="H2" s="83"/>
      <c r="J2" s="84" t="s">
        <v>5</v>
      </c>
      <c r="K2" s="84"/>
      <c r="L2" s="84"/>
      <c r="N2" s="83" t="s">
        <v>6</v>
      </c>
      <c r="O2" s="83"/>
      <c r="P2" s="83"/>
      <c r="R2" s="83" t="s">
        <v>7</v>
      </c>
      <c r="S2" s="83"/>
      <c r="T2" s="83"/>
      <c r="V2" s="42" t="s">
        <v>8</v>
      </c>
    </row>
    <row r="3" spans="2:20" ht="15">
      <c r="B3" s="1" t="s">
        <v>1</v>
      </c>
      <c r="C3" s="1" t="s">
        <v>2</v>
      </c>
      <c r="D3" s="1" t="s">
        <v>3</v>
      </c>
      <c r="F3" s="1" t="s">
        <v>1</v>
      </c>
      <c r="G3" s="1" t="s">
        <v>2</v>
      </c>
      <c r="H3" s="1" t="s">
        <v>3</v>
      </c>
      <c r="J3" s="1" t="s">
        <v>9</v>
      </c>
      <c r="K3" s="1" t="s">
        <v>2</v>
      </c>
      <c r="L3" s="1" t="s">
        <v>3</v>
      </c>
      <c r="N3" s="1" t="s">
        <v>9</v>
      </c>
      <c r="O3" s="1" t="s">
        <v>2</v>
      </c>
      <c r="P3" s="1" t="s">
        <v>3</v>
      </c>
      <c r="R3" s="1" t="s">
        <v>9</v>
      </c>
      <c r="S3" s="1" t="s">
        <v>2</v>
      </c>
      <c r="T3" s="1" t="s">
        <v>3</v>
      </c>
    </row>
    <row r="4" spans="2:22" ht="15.75">
      <c r="B4" s="3"/>
      <c r="C4" s="2"/>
      <c r="D4" s="5"/>
      <c r="F4" s="2"/>
      <c r="G4" s="3"/>
      <c r="H4" s="2"/>
      <c r="J4" s="3"/>
      <c r="K4" s="2"/>
      <c r="L4" s="3"/>
      <c r="N4" s="4"/>
      <c r="O4" s="25"/>
      <c r="P4" s="26"/>
      <c r="R4" s="25"/>
      <c r="S4" s="26"/>
      <c r="T4" s="25"/>
      <c r="V4" s="27"/>
    </row>
    <row r="5" spans="2:22" ht="15">
      <c r="B5" s="17">
        <f ca="1">IF(B4&lt;&gt;"",IF(B5="",NOW(),B5),"")</f>
      </c>
      <c r="C5" s="17">
        <f ca="1">IF(C4&lt;&gt;"",IF(C5="",NOW(),C5),"")</f>
      </c>
      <c r="D5" s="17">
        <f ca="1">IF(D4&lt;&gt;"",IF(D5="",NOW(),D5),"")</f>
      </c>
      <c r="F5" s="17">
        <f ca="1">IF(F4&lt;&gt;"",IF(F5="",NOW(),F5),"")</f>
      </c>
      <c r="G5" s="17">
        <f ca="1">IF(G4&lt;&gt;"",IF(G5="",NOW(),G5),"")</f>
      </c>
      <c r="H5" s="17">
        <f ca="1">IF(H4&lt;&gt;"",IF(H5="",NOW(),H5),"")</f>
      </c>
      <c r="J5" s="17">
        <f ca="1">IF(J4&lt;&gt;"",IF(J5="",NOW(),J5),"")</f>
      </c>
      <c r="K5" s="17">
        <f ca="1">IF(K4&lt;&gt;"",IF(K5="",NOW(),K5),"")</f>
      </c>
      <c r="L5" s="17">
        <f ca="1">IF(L4&lt;&gt;"",IF(L5="",NOW(),L5),"")</f>
      </c>
      <c r="N5" s="17">
        <f ca="1">IF(N4&lt;&gt;"",IF(N5="",NOW(),N5),"")</f>
      </c>
      <c r="O5" s="17">
        <f ca="1">IF(O4&lt;&gt;"",IF(O5="",NOW(),O5),"")</f>
      </c>
      <c r="P5" s="17">
        <f ca="1">IF(P4&lt;&gt;"",IF(P5="",NOW(),P5),"")</f>
      </c>
      <c r="R5" s="17">
        <f ca="1">IF(R4&lt;&gt;"",IF(R5="",NOW(),R5),"")</f>
      </c>
      <c r="S5" s="17">
        <f ca="1">IF(S4&lt;&gt;"",IF(S5="",NOW(),S5),"")</f>
      </c>
      <c r="T5" s="17">
        <f ca="1">IF(T4&lt;&gt;"",IF(T5="",NOW(),T5),"")</f>
      </c>
      <c r="V5" s="17">
        <f ca="1">IF(V4&lt;&gt;"",IF(V5="",NOW(),V5),"")</f>
      </c>
    </row>
    <row r="6" spans="2:22" ht="15.75">
      <c r="B6" s="4"/>
      <c r="C6" s="2"/>
      <c r="D6" s="5"/>
      <c r="F6" s="2"/>
      <c r="G6" s="3"/>
      <c r="H6" s="2"/>
      <c r="J6" s="3"/>
      <c r="K6" s="2"/>
      <c r="L6" s="3"/>
      <c r="N6" s="4"/>
      <c r="O6" s="25"/>
      <c r="P6" s="26"/>
      <c r="R6" s="25"/>
      <c r="S6" s="26"/>
      <c r="T6" s="25"/>
      <c r="V6" s="27"/>
    </row>
    <row r="7" spans="2:22" ht="15">
      <c r="B7" s="17">
        <f ca="1">IF(B6&lt;&gt;"",IF(B7="",NOW(),B7),"")</f>
      </c>
      <c r="C7" s="17">
        <f ca="1">IF(C6&lt;&gt;"",IF(C7="",NOW(),C7),"")</f>
      </c>
      <c r="D7" s="17">
        <f ca="1">IF(D6&lt;&gt;"",IF(D7="",NOW(),D7),"")</f>
      </c>
      <c r="F7" s="17">
        <f ca="1">IF(F6&lt;&gt;"",IF(F7="",NOW(),F7),"")</f>
      </c>
      <c r="G7" s="17">
        <f ca="1">IF(G6&lt;&gt;"",IF(G7="",NOW(),G7),"")</f>
      </c>
      <c r="H7" s="17">
        <f ca="1">IF(H6&lt;&gt;"",IF(H7="",NOW(),H7),"")</f>
      </c>
      <c r="J7" s="17">
        <f ca="1">IF(J6&lt;&gt;"",IF(J7="",NOW(),J7),"")</f>
      </c>
      <c r="K7" s="17">
        <f ca="1">IF(K6&lt;&gt;"",IF(K7="",NOW(),K7),"")</f>
      </c>
      <c r="L7" s="17">
        <f ca="1">IF(L6&lt;&gt;"",IF(L7="",NOW(),L7),"")</f>
      </c>
      <c r="N7" s="63">
        <f ca="1">IF(N6&lt;&gt;"",IF(N7="",NOW(),N7),"")</f>
      </c>
      <c r="O7" s="17">
        <f ca="1">IF(O6&lt;&gt;"",IF(O7="",NOW(),O7),"")</f>
      </c>
      <c r="P7" s="17">
        <f ca="1">IF(P6&lt;&gt;"",IF(P7="",NOW(),P7),"")</f>
      </c>
      <c r="R7" s="17">
        <f ca="1">IF(R6&lt;&gt;"",IF(R7="",NOW(),R7),"")</f>
      </c>
      <c r="S7" s="17">
        <f ca="1">IF(S6&lt;&gt;"",IF(S7="",NOW(),S7),"")</f>
      </c>
      <c r="T7" s="17">
        <f ca="1">IF(T6&lt;&gt;"",IF(T7="",NOW(),T7),"")</f>
      </c>
      <c r="V7" s="17">
        <f ca="1">IF(V6&lt;&gt;"",IF(V7="",NOW(),V7),"")</f>
      </c>
    </row>
    <row r="8" spans="2:22" ht="15.75">
      <c r="B8" s="3"/>
      <c r="C8" s="2"/>
      <c r="D8" s="5"/>
      <c r="F8" s="2"/>
      <c r="G8" s="3"/>
      <c r="H8" s="2"/>
      <c r="J8" s="3"/>
      <c r="K8" s="2"/>
      <c r="L8" s="3"/>
      <c r="N8" s="61"/>
      <c r="O8" s="25"/>
      <c r="P8" s="65"/>
      <c r="R8" s="67"/>
      <c r="S8" s="26"/>
      <c r="T8" s="64"/>
      <c r="V8" s="28"/>
    </row>
    <row r="9" spans="2:22" ht="15">
      <c r="B9" s="17">
        <f ca="1">IF(B8&lt;&gt;"",IF(B9="",NOW(),B9),"")</f>
      </c>
      <c r="C9" s="17">
        <f ca="1">IF(C8&lt;&gt;"",IF(C9="",NOW(),C9),"")</f>
      </c>
      <c r="D9" s="17">
        <f ca="1">IF(D8&lt;&gt;"",IF(D9="",NOW(),D9),"")</f>
      </c>
      <c r="F9" s="17">
        <f ca="1">IF(F8&lt;&gt;"",IF(F9="",NOW(),F9),"")</f>
      </c>
      <c r="G9" s="17">
        <f ca="1">IF(G8&lt;&gt;"",IF(G9="",NOW(),G9),"")</f>
      </c>
      <c r="H9" s="17">
        <f ca="1">IF(H8&lt;&gt;"",IF(H9="",NOW(),H9),"")</f>
      </c>
      <c r="J9" s="17">
        <f ca="1">IF(J8&lt;&gt;"",IF(J9="",NOW(),J9),"")</f>
      </c>
      <c r="K9" s="17">
        <f ca="1">IF(K8&lt;&gt;"",IF(K9="",NOW(),K9),"")</f>
      </c>
      <c r="L9" s="17">
        <f ca="1">IF(L8&lt;&gt;"",IF(L9="",NOW(),L9),"")</f>
      </c>
      <c r="N9" s="17">
        <f ca="1">IF(N8&lt;&gt;"",IF(N9="",NOW(),N9),"")</f>
      </c>
      <c r="O9" s="17">
        <f ca="1">IF(O8&lt;&gt;"",IF(O9="",NOW(),O9),"")</f>
      </c>
      <c r="P9" s="17">
        <f ca="1">IF(P8&lt;&gt;"",IF(P9="",NOW(),P9),"")</f>
      </c>
      <c r="R9" s="17"/>
      <c r="S9" s="17">
        <f ca="1">IF(S8&lt;&gt;"",IF(S9="",NOW(),S9),"")</f>
      </c>
      <c r="T9" s="17"/>
      <c r="V9" s="17">
        <f ca="1">IF(V8&lt;&gt;"",IF(V9="",NOW(),V9),"")</f>
      </c>
    </row>
    <row r="10" spans="2:22" ht="15">
      <c r="B10" s="18"/>
      <c r="F10" s="7"/>
      <c r="G10" s="7"/>
      <c r="H10" s="7"/>
      <c r="J10" s="62"/>
      <c r="K10" s="7"/>
      <c r="L10" s="62"/>
      <c r="N10" s="61"/>
      <c r="O10" s="64"/>
      <c r="R10" s="65"/>
      <c r="S10" s="65"/>
      <c r="T10" s="62"/>
      <c r="V10" s="60"/>
    </row>
    <row r="11" spans="2:22" ht="15">
      <c r="B11" s="19">
        <f ca="1">IF(B10&lt;&gt;"",IF(B11="",NOW(),B11),"")</f>
      </c>
      <c r="C11" s="63"/>
      <c r="D11" s="63"/>
      <c r="F11" s="63">
        <f ca="1">IF(F10&lt;&gt;"",IF(F11="",NOW(),F11),"")</f>
      </c>
      <c r="G11" s="63">
        <f ca="1">IF(G10&lt;&gt;"",IF(G11="",NOW(),G11),"")</f>
      </c>
      <c r="H11" s="63">
        <f ca="1">IF(H10&lt;&gt;"",IF(H11="",NOW(),H11),"")</f>
      </c>
      <c r="J11" s="17">
        <f ca="1">IF(J10&lt;&gt;"",IF(J11="",NOW(),J11),"")</f>
      </c>
      <c r="K11" s="17">
        <f ca="1">IF(K10&lt;&gt;"",IF(K11="",NOW(),K11),"")</f>
      </c>
      <c r="L11" s="17">
        <f ca="1">IF(L10&lt;&gt;"",IF(L11="",NOW(),L11),"")</f>
      </c>
      <c r="N11" s="63"/>
      <c r="O11" s="63"/>
      <c r="P11" s="63"/>
      <c r="R11" s="66"/>
      <c r="S11" s="66"/>
      <c r="T11" s="66">
        <f ca="1">IF(T10&lt;&gt;"",IF(T11="",NOW(),T11),"")</f>
      </c>
      <c r="V11" s="19">
        <f ca="1">IF(V10&lt;&gt;"",IF(V11="",NOW(),V11),"")</f>
      </c>
    </row>
    <row r="12" spans="2:22" ht="15">
      <c r="B12" s="11">
        <f>COUNTA(B4,B6,B8,B10)</f>
        <v>0</v>
      </c>
      <c r="C12" s="11">
        <f aca="true" t="shared" si="0" ref="C12:T12">COUNTA(C4,C6,C8,C10)</f>
        <v>0</v>
      </c>
      <c r="D12" s="11">
        <f t="shared" si="0"/>
        <v>0</v>
      </c>
      <c r="F12" s="11">
        <f t="shared" si="0"/>
        <v>0</v>
      </c>
      <c r="G12" s="11">
        <f t="shared" si="0"/>
        <v>0</v>
      </c>
      <c r="H12" s="11">
        <f t="shared" si="0"/>
        <v>0</v>
      </c>
      <c r="J12" s="11">
        <f t="shared" si="0"/>
        <v>0</v>
      </c>
      <c r="K12" s="11">
        <f t="shared" si="0"/>
        <v>0</v>
      </c>
      <c r="L12" s="11">
        <f t="shared" si="0"/>
        <v>0</v>
      </c>
      <c r="N12" s="11">
        <f t="shared" si="0"/>
        <v>0</v>
      </c>
      <c r="O12" s="11">
        <f t="shared" si="0"/>
        <v>0</v>
      </c>
      <c r="P12" s="11">
        <f t="shared" si="0"/>
        <v>0</v>
      </c>
      <c r="R12" s="11">
        <f t="shared" si="0"/>
        <v>0</v>
      </c>
      <c r="S12" s="11">
        <f t="shared" si="0"/>
        <v>0</v>
      </c>
      <c r="T12" s="11">
        <f t="shared" si="0"/>
        <v>0</v>
      </c>
      <c r="V12" s="60"/>
    </row>
    <row r="13" spans="3:22" ht="15">
      <c r="C13" s="82">
        <f>SUM(C12:D12)</f>
        <v>0</v>
      </c>
      <c r="D13" s="82"/>
      <c r="G13" s="82">
        <f>SUM(G12:H12)</f>
        <v>0</v>
      </c>
      <c r="H13" s="82"/>
      <c r="K13" s="82">
        <f>SUM(K12:L12)</f>
        <v>0</v>
      </c>
      <c r="L13" s="82"/>
      <c r="O13" s="82">
        <f>SUM(O12:P12)</f>
        <v>0</v>
      </c>
      <c r="P13" s="82"/>
      <c r="S13" s="82">
        <f>SUM(S12:T12)</f>
        <v>0</v>
      </c>
      <c r="T13" s="82"/>
      <c r="V13" s="19">
        <f ca="1">IF(V12&lt;&gt;"",IF(V13="",NOW(),V13),"")</f>
      </c>
    </row>
    <row r="14" spans="2:22" ht="15.75">
      <c r="B14" s="69" t="s">
        <v>67</v>
      </c>
      <c r="C14" s="72" t="s">
        <v>16</v>
      </c>
      <c r="F14" s="69" t="s">
        <v>67</v>
      </c>
      <c r="G14" s="72" t="s">
        <v>16</v>
      </c>
      <c r="J14" s="69" t="s">
        <v>67</v>
      </c>
      <c r="K14" s="72" t="s">
        <v>16</v>
      </c>
      <c r="N14" s="69" t="s">
        <v>67</v>
      </c>
      <c r="O14" s="72" t="s">
        <v>16</v>
      </c>
      <c r="R14" s="69" t="s">
        <v>67</v>
      </c>
      <c r="S14" s="72" t="s">
        <v>16</v>
      </c>
      <c r="V14" s="60"/>
    </row>
    <row r="15" ht="15">
      <c r="V15" s="19">
        <f ca="1">IF(V14&lt;&gt;"",IF(V15="",NOW(),V15),"")</f>
      </c>
    </row>
    <row r="16" spans="2:22" ht="15.75">
      <c r="B16" s="68"/>
      <c r="V16" s="59"/>
    </row>
    <row r="17" ht="15">
      <c r="V17" s="19">
        <f ca="1">IF(V16&lt;&gt;"",IF(V17="",NOW(),V17),"")</f>
      </c>
    </row>
    <row r="19" ht="15">
      <c r="V19" s="11">
        <f>COUNTA(V4,V6,V8,V10,V12,V14,V16)</f>
        <v>0</v>
      </c>
    </row>
    <row r="20" spans="21:22" ht="15.75">
      <c r="U20" s="69" t="s">
        <v>67</v>
      </c>
      <c r="V20" s="73" t="s">
        <v>16</v>
      </c>
    </row>
    <row r="21" spans="6:12" ht="15" customHeight="1">
      <c r="F21" s="71"/>
      <c r="G21" s="71"/>
      <c r="H21" s="71"/>
      <c r="I21" s="71"/>
      <c r="J21" s="71"/>
      <c r="K21" s="71"/>
      <c r="L21" s="71"/>
    </row>
    <row r="22" spans="6:12" ht="15" customHeight="1">
      <c r="F22" s="71"/>
      <c r="G22" s="71"/>
      <c r="H22" s="71"/>
      <c r="I22" s="71"/>
      <c r="J22" s="71"/>
      <c r="K22" s="71"/>
      <c r="L22" s="71"/>
    </row>
    <row r="23" spans="6:12" ht="15" customHeight="1">
      <c r="F23" s="71"/>
      <c r="G23" s="71"/>
      <c r="H23" s="71"/>
      <c r="I23" s="71"/>
      <c r="J23" s="71"/>
      <c r="K23" s="71"/>
      <c r="L23" s="71"/>
    </row>
    <row r="24" spans="6:12" ht="15" customHeight="1">
      <c r="F24" s="71"/>
      <c r="G24" s="71"/>
      <c r="H24" s="71"/>
      <c r="I24" s="71"/>
      <c r="J24" s="71"/>
      <c r="K24" s="71"/>
      <c r="L24" s="71"/>
    </row>
    <row r="25" spans="6:12" ht="15" customHeight="1">
      <c r="F25" s="71"/>
      <c r="G25" s="71"/>
      <c r="H25" s="71"/>
      <c r="I25" s="71"/>
      <c r="J25" s="71"/>
      <c r="K25" s="71"/>
      <c r="L25" s="71"/>
    </row>
    <row r="26" spans="6:12" ht="15" customHeight="1">
      <c r="F26" s="71"/>
      <c r="G26" s="71"/>
      <c r="H26" s="71"/>
      <c r="I26" s="71"/>
      <c r="J26" s="71"/>
      <c r="K26" s="71"/>
      <c r="L26" s="71"/>
    </row>
    <row r="27" spans="6:12" ht="15" customHeight="1">
      <c r="F27" s="71"/>
      <c r="G27" s="71"/>
      <c r="H27" s="71"/>
      <c r="I27" s="71"/>
      <c r="J27" s="71"/>
      <c r="K27" s="71"/>
      <c r="L27" s="71"/>
    </row>
  </sheetData>
  <sheetProtection/>
  <mergeCells count="10">
    <mergeCell ref="S13:T13"/>
    <mergeCell ref="R2:T2"/>
    <mergeCell ref="B2:D2"/>
    <mergeCell ref="F2:H2"/>
    <mergeCell ref="J2:L2"/>
    <mergeCell ref="N2:P2"/>
    <mergeCell ref="K13:L13"/>
    <mergeCell ref="O13:P13"/>
    <mergeCell ref="C13:D13"/>
    <mergeCell ref="G13:H13"/>
  </mergeCells>
  <conditionalFormatting sqref="R6 R8 R10 R4">
    <cfRule type="expression" priority="41" dxfId="10" stopIfTrue="1">
      <formula>COUNTIF($R$4:$R$6,R6)&gt;1</formula>
    </cfRule>
  </conditionalFormatting>
  <conditionalFormatting sqref="C10 C6 C8 C4">
    <cfRule type="expression" priority="15" dxfId="12" stopIfTrue="1">
      <formula>COUNTIF($C$4:$C$8,C4)&gt;1</formula>
    </cfRule>
  </conditionalFormatting>
  <conditionalFormatting sqref="D4 D6 D8 D10">
    <cfRule type="expression" priority="14" dxfId="12" stopIfTrue="1">
      <formula>COUNTIF($D$4:$D$10,D4)&gt;1</formula>
    </cfRule>
  </conditionalFormatting>
  <conditionalFormatting sqref="F8 F6 F4">
    <cfRule type="expression" priority="11" dxfId="12" stopIfTrue="1">
      <formula>COUNTIF($F$4:$F$8,F4)&gt;1</formula>
    </cfRule>
  </conditionalFormatting>
  <conditionalFormatting sqref="G4 G6 G8">
    <cfRule type="expression" priority="10" dxfId="12" stopIfTrue="1">
      <formula>COUNTIF($G$4:$G$8,G4)&gt;1</formula>
    </cfRule>
  </conditionalFormatting>
  <conditionalFormatting sqref="H4 H6 H8 H10">
    <cfRule type="expression" priority="9" dxfId="12" stopIfTrue="1">
      <formula>COUNTIF($H$4:$H$10,H4)&gt;1</formula>
    </cfRule>
  </conditionalFormatting>
  <conditionalFormatting sqref="B4 B6 B8 B10">
    <cfRule type="expression" priority="31" dxfId="10" stopIfTrue="1">
      <formula>COUNTIF($B$4:$B$10,B4)&gt;1</formula>
    </cfRule>
  </conditionalFormatting>
  <conditionalFormatting sqref="J4 J6 J8 J10">
    <cfRule type="expression" priority="32" dxfId="10" stopIfTrue="1">
      <formula>COUNTIF($J$4:$J$10,J4)&gt;1</formula>
    </cfRule>
  </conditionalFormatting>
  <conditionalFormatting sqref="K4 K6 K8 K10">
    <cfRule type="expression" priority="33" dxfId="10" stopIfTrue="1">
      <formula>COUNTIF($K$4:$K$10,K4)&gt;1</formula>
    </cfRule>
  </conditionalFormatting>
  <conditionalFormatting sqref="L4 L6 L8 L10">
    <cfRule type="expression" priority="34" dxfId="10" stopIfTrue="1">
      <formula>COUNTIF($L$4:$L$10,L4)&gt;1</formula>
    </cfRule>
  </conditionalFormatting>
  <conditionalFormatting sqref="N6 N8 N10 N4">
    <cfRule type="expression" priority="36" dxfId="10" stopIfTrue="1">
      <formula>COUNTIF($N$4:$N$10,N4)&gt;1</formula>
    </cfRule>
  </conditionalFormatting>
  <conditionalFormatting sqref="O4 O6 O8 O10">
    <cfRule type="expression" priority="38" dxfId="10" stopIfTrue="1">
      <formula>COUNTIF($O$4:$O$10,O4)&gt;1</formula>
    </cfRule>
  </conditionalFormatting>
  <conditionalFormatting sqref="P4 P6 P8 P10">
    <cfRule type="expression" priority="39" dxfId="10" stopIfTrue="1">
      <formula>COUNTIF($P$4:$P$10,P4)&gt;1</formula>
    </cfRule>
  </conditionalFormatting>
  <conditionalFormatting sqref="S4 S6 S8 S10">
    <cfRule type="expression" priority="43" dxfId="10" stopIfTrue="1">
      <formula>COUNTIF($S$4:$S$10,S4)&gt;1</formula>
    </cfRule>
  </conditionalFormatting>
  <conditionalFormatting sqref="T4 T6 T8 T10">
    <cfRule type="expression" priority="44" dxfId="10" stopIfTrue="1">
      <formula>COUNTIF($T$4:$T$6,T4)&gt;1</formula>
    </cfRule>
  </conditionalFormatting>
  <conditionalFormatting sqref="R4 R6">
    <cfRule type="expression" priority="5" dxfId="12" stopIfTrue="1">
      <formula>COUNTIF($R$4:$R$6,R4)&gt;1</formula>
    </cfRule>
  </conditionalFormatting>
  <conditionalFormatting sqref="V4 V6 V8 V10 V12 V14 V16">
    <cfRule type="expression" priority="1" dxfId="12" stopIfTrue="1">
      <formula>COUNTIF($V$4:$V$16,V4)&gt;1</formula>
    </cfRule>
  </conditionalFormatting>
  <dataValidations count="16">
    <dataValidation type="list" allowBlank="1" showInputMessage="1" showErrorMessage="1" sqref="R4 R6">
      <formula1>L7_AF1</formula1>
    </dataValidation>
    <dataValidation type="list" allowBlank="1" showInputMessage="1" showErrorMessage="1" sqref="S4 S6 S8">
      <formula1>L7_AF2</formula1>
    </dataValidation>
    <dataValidation type="list" allowBlank="1" showInputMessage="1" showErrorMessage="1" sqref="T6 T4">
      <formula1>L7_AF3</formula1>
    </dataValidation>
    <dataValidation type="list" allowBlank="1" showInputMessage="1" showErrorMessage="1" sqref="N4 N6">
      <formula1>L6_AF1</formula1>
    </dataValidation>
    <dataValidation type="list" allowBlank="1" showInputMessage="1" showErrorMessage="1" sqref="O4 O6 O8">
      <formula1>L6_AF2</formula1>
    </dataValidation>
    <dataValidation type="list" allowBlank="1" showInputMessage="1" showErrorMessage="1" sqref="P4 P6">
      <formula1>L6_AF3</formula1>
    </dataValidation>
    <dataValidation type="list" allowBlank="1" showInputMessage="1" showErrorMessage="1" sqref="J4 J6 J8">
      <formula1>L5_AF1</formula1>
    </dataValidation>
    <dataValidation type="list" allowBlank="1" showInputMessage="1" showErrorMessage="1" sqref="K4 K6 K8">
      <formula1>L5_AF2</formula1>
    </dataValidation>
    <dataValidation type="list" allowBlank="1" showInputMessage="1" showErrorMessage="1" sqref="L4 L6 L8">
      <formula1>L5_AF3</formula1>
    </dataValidation>
    <dataValidation type="list" allowBlank="1" showInputMessage="1" showErrorMessage="1" sqref="F4 F8 F6">
      <formula1>L4_AF1</formula1>
    </dataValidation>
    <dataValidation type="list" allowBlank="1" showInputMessage="1" showErrorMessage="1" sqref="G4 G6 G8">
      <formula1>L4_AF2</formula1>
    </dataValidation>
    <dataValidation type="list" allowBlank="1" showInputMessage="1" showErrorMessage="1" sqref="H4 H8 H6">
      <formula1>L4_AF3</formula1>
    </dataValidation>
    <dataValidation type="list" allowBlank="1" showInputMessage="1" showErrorMessage="1" sqref="B4 B6 B8 B10">
      <formula1>STATEMENT1_AF1</formula1>
    </dataValidation>
    <dataValidation type="list" allowBlank="1" showInputMessage="1" showErrorMessage="1" sqref="C4 C6 C8">
      <formula1>STATEMENT_AF2</formula1>
    </dataValidation>
    <dataValidation type="list" allowBlank="1" showInputMessage="1" showErrorMessage="1" sqref="D4 D6 D8">
      <formula1>STATEMENT_AF3</formula1>
    </dataValidation>
    <dataValidation type="list" allowBlank="1" showInputMessage="1" showErrorMessage="1" sqref="V8 V16 V14 V12 V10 V4 V6">
      <formula1>L8_AFS</formula1>
    </dataValidation>
  </dataValidations>
  <hyperlinks>
    <hyperlink ref="A1" location="'Class List'!A1" display="'Class List'!A1"/>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S34"/>
  <sheetViews>
    <sheetView zoomScalePageLayoutView="0" workbookViewId="0" topLeftCell="A1">
      <selection activeCell="A2" sqref="A2"/>
    </sheetView>
  </sheetViews>
  <sheetFormatPr defaultColWidth="8.88671875" defaultRowHeight="15"/>
  <cols>
    <col min="1" max="1" width="12.3359375" style="75" bestFit="1" customWidth="1"/>
    <col min="2" max="3" width="8.10546875" style="0" bestFit="1" customWidth="1"/>
    <col min="4" max="6" width="6.3359375" style="0" customWidth="1"/>
    <col min="7" max="7" width="8.10546875" style="0" bestFit="1" customWidth="1"/>
    <col min="8" max="8" width="10.88671875" style="0" customWidth="1"/>
    <col min="9" max="9" width="9.77734375" style="0" customWidth="1"/>
    <col min="10" max="10" width="6.99609375" style="0" bestFit="1" customWidth="1"/>
    <col min="11" max="16" width="3.10546875" style="0" bestFit="1" customWidth="1"/>
  </cols>
  <sheetData>
    <row r="1" spans="2:19" ht="15.75">
      <c r="B1" s="14" t="s">
        <v>0</v>
      </c>
      <c r="C1" s="14" t="s">
        <v>4</v>
      </c>
      <c r="D1" s="14" t="s">
        <v>5</v>
      </c>
      <c r="E1" s="14" t="s">
        <v>6</v>
      </c>
      <c r="F1" s="14" t="s">
        <v>7</v>
      </c>
      <c r="G1" s="14" t="s">
        <v>8</v>
      </c>
      <c r="H1" s="74"/>
      <c r="I1" s="20"/>
      <c r="K1" s="16" t="s">
        <v>0</v>
      </c>
      <c r="L1" s="16" t="s">
        <v>4</v>
      </c>
      <c r="M1" s="16" t="s">
        <v>5</v>
      </c>
      <c r="N1" s="16" t="s">
        <v>6</v>
      </c>
      <c r="O1" s="16" t="s">
        <v>7</v>
      </c>
      <c r="P1" s="16" t="s">
        <v>8</v>
      </c>
      <c r="R1" s="85" t="s">
        <v>17</v>
      </c>
      <c r="S1" s="86"/>
    </row>
    <row r="2" spans="1:16" ht="15.75">
      <c r="A2" s="97"/>
      <c r="B2" s="77" t="e">
        <f ca="1">INDIRECT(A2&amp;"!c14")</f>
        <v>#REF!</v>
      </c>
      <c r="C2" s="77" t="e">
        <f ca="1">INDIRECT(A2&amp;"!G14")</f>
        <v>#REF!</v>
      </c>
      <c r="D2" s="77" t="e">
        <f ca="1">INDIRECT(A2&amp;"!K14")</f>
        <v>#REF!</v>
      </c>
      <c r="E2" s="77" t="e">
        <f ca="1">INDIRECT(A2&amp;"!O14")</f>
        <v>#REF!</v>
      </c>
      <c r="F2" s="77" t="e">
        <f ca="1">INDIRECT(A2&amp;"!S14")</f>
        <v>#REF!</v>
      </c>
      <c r="G2" s="77" t="e">
        <f ca="1">INDIRECT(A2&amp;"!V20")</f>
        <v>#REF!</v>
      </c>
      <c r="H2" s="13"/>
      <c r="I2" s="13"/>
      <c r="J2" s="15" t="s">
        <v>13</v>
      </c>
      <c r="K2" s="12">
        <f>COUNTIF($B$2:$B$8,"Low")</f>
        <v>0</v>
      </c>
      <c r="L2" s="12">
        <f>COUNTIF($C$2:$C$8,"Low")</f>
        <v>0</v>
      </c>
      <c r="M2" s="12">
        <f>COUNTIF($D$2:$D$8,"Low")</f>
        <v>0</v>
      </c>
      <c r="N2" s="12">
        <f>COUNTIF($E$2:$E$8,"Low")</f>
        <v>0</v>
      </c>
      <c r="O2" s="12">
        <f>COUNTIF($F$2:$F$8,"Low")</f>
        <v>0</v>
      </c>
      <c r="P2" s="12">
        <f>COUNTIF($G$2:$G$8,"Low")</f>
        <v>0</v>
      </c>
    </row>
    <row r="3" spans="1:16" ht="15.75">
      <c r="A3"/>
      <c r="B3" s="77" t="e">
        <f ca="1" t="shared" si="0" ref="B3:B10">INDIRECT(A3&amp;"!c14")</f>
        <v>#REF!</v>
      </c>
      <c r="C3" s="77" t="e">
        <f ca="1" t="shared" si="1" ref="C3:C10">INDIRECT(A3&amp;"!G14")</f>
        <v>#REF!</v>
      </c>
      <c r="D3" s="77" t="e">
        <f ca="1" t="shared" si="2" ref="D3:D10">INDIRECT(A3&amp;"!K14")</f>
        <v>#REF!</v>
      </c>
      <c r="E3" s="77" t="e">
        <f ca="1" t="shared" si="3" ref="E3:E10">INDIRECT(A3&amp;"!O14")</f>
        <v>#REF!</v>
      </c>
      <c r="F3" s="77" t="e">
        <f ca="1" t="shared" si="4" ref="F3:F10">INDIRECT(A3&amp;"!S14")</f>
        <v>#REF!</v>
      </c>
      <c r="G3" s="77" t="e">
        <f ca="1" t="shared" si="5" ref="G3:G10">INDIRECT(A3&amp;"!V20")</f>
        <v>#REF!</v>
      </c>
      <c r="H3" s="13"/>
      <c r="I3" s="13"/>
      <c r="J3" s="15" t="s">
        <v>14</v>
      </c>
      <c r="K3" s="12">
        <f>COUNTIF($B$2:$B$8,"Secure")</f>
        <v>0</v>
      </c>
      <c r="L3" s="12">
        <f>COUNTIF($C$2:$C$8,"Secure")</f>
        <v>0</v>
      </c>
      <c r="M3" s="12">
        <f>COUNTIF($D$2:$D$8,"Secure")</f>
        <v>0</v>
      </c>
      <c r="N3" s="12">
        <f>COUNTIF($E$2:$E$8,"Secure")</f>
        <v>0</v>
      </c>
      <c r="O3" s="12">
        <f>COUNTIF($F$2:$F$8,"Secure")</f>
        <v>0</v>
      </c>
      <c r="P3" s="12">
        <f>COUNTIF($G$2:$G$8,"Secure")</f>
        <v>0</v>
      </c>
    </row>
    <row r="4" spans="1:16" ht="15.75">
      <c r="A4"/>
      <c r="B4" s="77" t="e">
        <f ca="1" t="shared" si="0"/>
        <v>#REF!</v>
      </c>
      <c r="C4" s="77" t="e">
        <f ca="1" t="shared" si="1"/>
        <v>#REF!</v>
      </c>
      <c r="D4" s="77" t="e">
        <f ca="1" t="shared" si="2"/>
        <v>#REF!</v>
      </c>
      <c r="E4" s="77" t="e">
        <f ca="1" t="shared" si="3"/>
        <v>#REF!</v>
      </c>
      <c r="F4" s="77" t="e">
        <f ca="1" t="shared" si="4"/>
        <v>#REF!</v>
      </c>
      <c r="G4" s="77" t="e">
        <f ca="1" t="shared" si="5"/>
        <v>#REF!</v>
      </c>
      <c r="H4" s="13"/>
      <c r="I4" s="13"/>
      <c r="J4" s="15" t="s">
        <v>15</v>
      </c>
      <c r="K4" s="12">
        <f>COUNTIF($B$2:$B$8,"High")</f>
        <v>0</v>
      </c>
      <c r="L4" s="12">
        <f>COUNTIF($C$2:$C$8,"High")</f>
        <v>0</v>
      </c>
      <c r="M4" s="12">
        <f>COUNTIF($D$2:$D$8,"High")</f>
        <v>0</v>
      </c>
      <c r="N4" s="12">
        <f>COUNTIF($E$2:$E$8,"High")</f>
        <v>0</v>
      </c>
      <c r="O4" s="12">
        <f>COUNTIF($F$2:$F$8,"High")</f>
        <v>0</v>
      </c>
      <c r="P4" s="12">
        <f>COUNTIF($G$2:$G$8,"High")</f>
        <v>0</v>
      </c>
    </row>
    <row r="5" spans="1:16" ht="15.75">
      <c r="A5"/>
      <c r="B5" s="77" t="e">
        <f ca="1" t="shared" si="0"/>
        <v>#REF!</v>
      </c>
      <c r="C5" s="77" t="e">
        <f ca="1" t="shared" si="1"/>
        <v>#REF!</v>
      </c>
      <c r="D5" s="77" t="e">
        <f ca="1" t="shared" si="2"/>
        <v>#REF!</v>
      </c>
      <c r="E5" s="77" t="e">
        <f ca="1" t="shared" si="3"/>
        <v>#REF!</v>
      </c>
      <c r="F5" s="77" t="e">
        <f ca="1" t="shared" si="4"/>
        <v>#REF!</v>
      </c>
      <c r="G5" s="77" t="e">
        <f ca="1" t="shared" si="5"/>
        <v>#REF!</v>
      </c>
      <c r="H5" s="13"/>
      <c r="I5" s="13"/>
      <c r="J5" s="15" t="s">
        <v>16</v>
      </c>
      <c r="K5" s="12">
        <f>COUNTIF($B$2:$B$8,"IE")</f>
        <v>0</v>
      </c>
      <c r="L5" s="12">
        <f>COUNTIF($C$2:$C$8,"IE")</f>
        <v>0</v>
      </c>
      <c r="M5" s="12">
        <f>COUNTIF($D$2:$D$8,"IE")</f>
        <v>0</v>
      </c>
      <c r="N5" s="12">
        <f>COUNTIF($E$2:$E$8,"IE")</f>
        <v>0</v>
      </c>
      <c r="O5" s="12">
        <f>COUNTIF($F$2:$F$7,"IE")</f>
        <v>0</v>
      </c>
      <c r="P5" s="12">
        <f>COUNTIF($G$2:$G$8,"IE")</f>
        <v>0</v>
      </c>
    </row>
    <row r="6" spans="1:9" ht="15">
      <c r="A6"/>
      <c r="B6" s="77" t="e">
        <f ca="1" t="shared" si="0"/>
        <v>#REF!</v>
      </c>
      <c r="C6" s="77" t="e">
        <f ca="1" t="shared" si="1"/>
        <v>#REF!</v>
      </c>
      <c r="D6" s="77" t="e">
        <f ca="1" t="shared" si="2"/>
        <v>#REF!</v>
      </c>
      <c r="E6" s="77" t="e">
        <f ca="1" t="shared" si="3"/>
        <v>#REF!</v>
      </c>
      <c r="F6" s="77" t="e">
        <f ca="1" t="shared" si="4"/>
        <v>#REF!</v>
      </c>
      <c r="G6" s="77" t="e">
        <f ca="1" t="shared" si="5"/>
        <v>#REF!</v>
      </c>
      <c r="H6" s="13"/>
      <c r="I6" s="13"/>
    </row>
    <row r="7" spans="1:9" ht="15">
      <c r="A7"/>
      <c r="B7" s="77" t="e">
        <f ca="1" t="shared" si="0"/>
        <v>#REF!</v>
      </c>
      <c r="C7" s="77" t="e">
        <f ca="1" t="shared" si="1"/>
        <v>#REF!</v>
      </c>
      <c r="D7" s="77" t="e">
        <f ca="1" t="shared" si="2"/>
        <v>#REF!</v>
      </c>
      <c r="E7" s="77" t="e">
        <f ca="1" t="shared" si="3"/>
        <v>#REF!</v>
      </c>
      <c r="F7" s="77" t="e">
        <f ca="1" t="shared" si="4"/>
        <v>#REF!</v>
      </c>
      <c r="G7" s="77" t="e">
        <f ca="1" t="shared" si="5"/>
        <v>#REF!</v>
      </c>
      <c r="H7" s="13"/>
      <c r="I7" s="13"/>
    </row>
    <row r="8" spans="1:8" ht="15">
      <c r="A8"/>
      <c r="B8" s="77" t="e">
        <f ca="1" t="shared" si="0"/>
        <v>#REF!</v>
      </c>
      <c r="C8" s="77" t="e">
        <f ca="1" t="shared" si="1"/>
        <v>#REF!</v>
      </c>
      <c r="D8" s="77" t="e">
        <f ca="1" t="shared" si="2"/>
        <v>#REF!</v>
      </c>
      <c r="E8" s="77" t="e">
        <f ca="1" t="shared" si="3"/>
        <v>#REF!</v>
      </c>
      <c r="F8" s="77" t="e">
        <f ca="1" t="shared" si="4"/>
        <v>#REF!</v>
      </c>
      <c r="G8" s="77" t="e">
        <f ca="1" t="shared" si="5"/>
        <v>#REF!</v>
      </c>
      <c r="H8" s="13"/>
    </row>
    <row r="9" spans="1:7" ht="15">
      <c r="A9"/>
      <c r="B9" s="77" t="e">
        <f ca="1" t="shared" si="0"/>
        <v>#REF!</v>
      </c>
      <c r="C9" s="77" t="e">
        <f ca="1" t="shared" si="1"/>
        <v>#REF!</v>
      </c>
      <c r="D9" s="77" t="e">
        <f ca="1" t="shared" si="2"/>
        <v>#REF!</v>
      </c>
      <c r="E9" s="77" t="e">
        <f ca="1" t="shared" si="3"/>
        <v>#REF!</v>
      </c>
      <c r="F9" s="77" t="e">
        <f ca="1" t="shared" si="4"/>
        <v>#REF!</v>
      </c>
      <c r="G9" s="77" t="e">
        <f ca="1" t="shared" si="5"/>
        <v>#REF!</v>
      </c>
    </row>
    <row r="10" spans="1:7" ht="15">
      <c r="A10"/>
      <c r="B10" s="77" t="e">
        <f ca="1" t="shared" si="0"/>
        <v>#REF!</v>
      </c>
      <c r="C10" s="77" t="e">
        <f ca="1" t="shared" si="1"/>
        <v>#REF!</v>
      </c>
      <c r="D10" s="77" t="e">
        <f ca="1" t="shared" si="2"/>
        <v>#REF!</v>
      </c>
      <c r="E10" s="77" t="e">
        <f ca="1" t="shared" si="3"/>
        <v>#REF!</v>
      </c>
      <c r="F10" s="77" t="e">
        <f ca="1" t="shared" si="4"/>
        <v>#REF!</v>
      </c>
      <c r="G10" s="77" t="e">
        <f ca="1" t="shared" si="5"/>
        <v>#REF!</v>
      </c>
    </row>
    <row r="11" spans="1:8" ht="15">
      <c r="A11" s="76"/>
      <c r="B11" s="77" t="e">
        <f ca="1" t="shared" si="6" ref="B11:B34">INDIRECT(A11&amp;"!c14")</f>
        <v>#REF!</v>
      </c>
      <c r="C11" s="77" t="e">
        <f ca="1" t="shared" si="7" ref="C11:C34">INDIRECT(A11&amp;"!G14")</f>
        <v>#REF!</v>
      </c>
      <c r="D11" s="77" t="e">
        <f ca="1" t="shared" si="8" ref="D11:D34">INDIRECT(A11&amp;"!K14")</f>
        <v>#REF!</v>
      </c>
      <c r="E11" s="77" t="e">
        <f ca="1" t="shared" si="9" ref="E11:E34">INDIRECT(A11&amp;"!O14")</f>
        <v>#REF!</v>
      </c>
      <c r="F11" s="77" t="e">
        <f ca="1" t="shared" si="10" ref="F11:F34">INDIRECT(A11&amp;"!S14")</f>
        <v>#REF!</v>
      </c>
      <c r="G11" s="77" t="e">
        <f ca="1" t="shared" si="11" ref="G11:G34">INDIRECT(A11&amp;"!V20")</f>
        <v>#REF!</v>
      </c>
      <c r="H11" s="70"/>
    </row>
    <row r="12" spans="2:7" ht="15">
      <c r="B12" s="77" t="e">
        <f ca="1" t="shared" si="6"/>
        <v>#REF!</v>
      </c>
      <c r="C12" s="77" t="e">
        <f ca="1" t="shared" si="7"/>
        <v>#REF!</v>
      </c>
      <c r="D12" s="77" t="e">
        <f ca="1" t="shared" si="8"/>
        <v>#REF!</v>
      </c>
      <c r="E12" s="77" t="e">
        <f ca="1" t="shared" si="9"/>
        <v>#REF!</v>
      </c>
      <c r="F12" s="77" t="e">
        <f ca="1" t="shared" si="10"/>
        <v>#REF!</v>
      </c>
      <c r="G12" s="77" t="e">
        <f ca="1" t="shared" si="11"/>
        <v>#REF!</v>
      </c>
    </row>
    <row r="13" spans="2:7" ht="15">
      <c r="B13" s="77" t="e">
        <f ca="1" t="shared" si="6"/>
        <v>#REF!</v>
      </c>
      <c r="C13" s="77" t="e">
        <f ca="1" t="shared" si="7"/>
        <v>#REF!</v>
      </c>
      <c r="D13" s="77" t="e">
        <f ca="1" t="shared" si="8"/>
        <v>#REF!</v>
      </c>
      <c r="E13" s="77" t="e">
        <f ca="1" t="shared" si="9"/>
        <v>#REF!</v>
      </c>
      <c r="F13" s="77" t="e">
        <f ca="1" t="shared" si="10"/>
        <v>#REF!</v>
      </c>
      <c r="G13" s="77" t="e">
        <f ca="1" t="shared" si="11"/>
        <v>#REF!</v>
      </c>
    </row>
    <row r="14" spans="2:7" ht="15">
      <c r="B14" s="77" t="e">
        <f ca="1" t="shared" si="6"/>
        <v>#REF!</v>
      </c>
      <c r="C14" s="77" t="e">
        <f ca="1" t="shared" si="7"/>
        <v>#REF!</v>
      </c>
      <c r="D14" s="77" t="e">
        <f ca="1" t="shared" si="8"/>
        <v>#REF!</v>
      </c>
      <c r="E14" s="77" t="e">
        <f ca="1" t="shared" si="9"/>
        <v>#REF!</v>
      </c>
      <c r="F14" s="77" t="e">
        <f ca="1" t="shared" si="10"/>
        <v>#REF!</v>
      </c>
      <c r="G14" s="77" t="e">
        <f ca="1" t="shared" si="11"/>
        <v>#REF!</v>
      </c>
    </row>
    <row r="15" spans="2:7" ht="15">
      <c r="B15" s="77" t="e">
        <f ca="1" t="shared" si="6"/>
        <v>#REF!</v>
      </c>
      <c r="C15" s="77" t="e">
        <f ca="1" t="shared" si="7"/>
        <v>#REF!</v>
      </c>
      <c r="D15" s="77" t="e">
        <f ca="1" t="shared" si="8"/>
        <v>#REF!</v>
      </c>
      <c r="E15" s="77" t="e">
        <f ca="1" t="shared" si="9"/>
        <v>#REF!</v>
      </c>
      <c r="F15" s="77" t="e">
        <f ca="1" t="shared" si="10"/>
        <v>#REF!</v>
      </c>
      <c r="G15" s="77" t="e">
        <f ca="1" t="shared" si="11"/>
        <v>#REF!</v>
      </c>
    </row>
    <row r="16" spans="2:7" ht="15">
      <c r="B16" s="77" t="e">
        <f ca="1" t="shared" si="6"/>
        <v>#REF!</v>
      </c>
      <c r="C16" s="77" t="e">
        <f ca="1" t="shared" si="7"/>
        <v>#REF!</v>
      </c>
      <c r="D16" s="77" t="e">
        <f ca="1" t="shared" si="8"/>
        <v>#REF!</v>
      </c>
      <c r="E16" s="77" t="e">
        <f ca="1" t="shared" si="9"/>
        <v>#REF!</v>
      </c>
      <c r="F16" s="77" t="e">
        <f ca="1" t="shared" si="10"/>
        <v>#REF!</v>
      </c>
      <c r="G16" s="77" t="e">
        <f ca="1" t="shared" si="11"/>
        <v>#REF!</v>
      </c>
    </row>
    <row r="17" spans="2:7" ht="15">
      <c r="B17" s="77" t="e">
        <f ca="1" t="shared" si="6"/>
        <v>#REF!</v>
      </c>
      <c r="C17" s="77" t="e">
        <f ca="1" t="shared" si="7"/>
        <v>#REF!</v>
      </c>
      <c r="D17" s="77" t="e">
        <f ca="1" t="shared" si="8"/>
        <v>#REF!</v>
      </c>
      <c r="E17" s="77" t="e">
        <f ca="1" t="shared" si="9"/>
        <v>#REF!</v>
      </c>
      <c r="F17" s="77" t="e">
        <f ca="1" t="shared" si="10"/>
        <v>#REF!</v>
      </c>
      <c r="G17" s="77" t="e">
        <f ca="1" t="shared" si="11"/>
        <v>#REF!</v>
      </c>
    </row>
    <row r="18" spans="2:7" ht="15">
      <c r="B18" s="77" t="e">
        <f ca="1" t="shared" si="6"/>
        <v>#REF!</v>
      </c>
      <c r="C18" s="77" t="e">
        <f ca="1" t="shared" si="7"/>
        <v>#REF!</v>
      </c>
      <c r="D18" s="77" t="e">
        <f ca="1" t="shared" si="8"/>
        <v>#REF!</v>
      </c>
      <c r="E18" s="77" t="e">
        <f ca="1" t="shared" si="9"/>
        <v>#REF!</v>
      </c>
      <c r="F18" s="77" t="e">
        <f ca="1" t="shared" si="10"/>
        <v>#REF!</v>
      </c>
      <c r="G18" s="77" t="e">
        <f ca="1" t="shared" si="11"/>
        <v>#REF!</v>
      </c>
    </row>
    <row r="19" spans="2:7" ht="15">
      <c r="B19" s="77" t="e">
        <f ca="1" t="shared" si="6"/>
        <v>#REF!</v>
      </c>
      <c r="C19" s="77" t="e">
        <f ca="1" t="shared" si="7"/>
        <v>#REF!</v>
      </c>
      <c r="D19" s="77" t="e">
        <f ca="1" t="shared" si="8"/>
        <v>#REF!</v>
      </c>
      <c r="E19" s="77" t="e">
        <f ca="1" t="shared" si="9"/>
        <v>#REF!</v>
      </c>
      <c r="F19" s="77" t="e">
        <f ca="1" t="shared" si="10"/>
        <v>#REF!</v>
      </c>
      <c r="G19" s="77" t="e">
        <f ca="1" t="shared" si="11"/>
        <v>#REF!</v>
      </c>
    </row>
    <row r="20" spans="2:7" ht="15">
      <c r="B20" s="77" t="e">
        <f ca="1" t="shared" si="6"/>
        <v>#REF!</v>
      </c>
      <c r="C20" s="77" t="e">
        <f ca="1" t="shared" si="7"/>
        <v>#REF!</v>
      </c>
      <c r="D20" s="77" t="e">
        <f ca="1" t="shared" si="8"/>
        <v>#REF!</v>
      </c>
      <c r="E20" s="77" t="e">
        <f ca="1" t="shared" si="9"/>
        <v>#REF!</v>
      </c>
      <c r="F20" s="77" t="e">
        <f ca="1" t="shared" si="10"/>
        <v>#REF!</v>
      </c>
      <c r="G20" s="77" t="e">
        <f ca="1" t="shared" si="11"/>
        <v>#REF!</v>
      </c>
    </row>
    <row r="21" spans="2:7" ht="15">
      <c r="B21" s="77" t="e">
        <f ca="1" t="shared" si="6"/>
        <v>#REF!</v>
      </c>
      <c r="C21" s="77" t="e">
        <f ca="1" t="shared" si="7"/>
        <v>#REF!</v>
      </c>
      <c r="D21" s="77" t="e">
        <f ca="1" t="shared" si="8"/>
        <v>#REF!</v>
      </c>
      <c r="E21" s="77" t="e">
        <f ca="1" t="shared" si="9"/>
        <v>#REF!</v>
      </c>
      <c r="F21" s="77" t="e">
        <f ca="1" t="shared" si="10"/>
        <v>#REF!</v>
      </c>
      <c r="G21" s="77" t="e">
        <f ca="1" t="shared" si="11"/>
        <v>#REF!</v>
      </c>
    </row>
    <row r="22" spans="2:7" ht="15">
      <c r="B22" s="77" t="e">
        <f ca="1" t="shared" si="6"/>
        <v>#REF!</v>
      </c>
      <c r="C22" s="77" t="e">
        <f ca="1" t="shared" si="7"/>
        <v>#REF!</v>
      </c>
      <c r="D22" s="77" t="e">
        <f ca="1" t="shared" si="8"/>
        <v>#REF!</v>
      </c>
      <c r="E22" s="77" t="e">
        <f ca="1" t="shared" si="9"/>
        <v>#REF!</v>
      </c>
      <c r="F22" s="77" t="e">
        <f ca="1" t="shared" si="10"/>
        <v>#REF!</v>
      </c>
      <c r="G22" s="77" t="e">
        <f ca="1" t="shared" si="11"/>
        <v>#REF!</v>
      </c>
    </row>
    <row r="23" spans="2:7" ht="15">
      <c r="B23" s="77" t="e">
        <f ca="1" t="shared" si="6"/>
        <v>#REF!</v>
      </c>
      <c r="C23" s="77" t="e">
        <f ca="1" t="shared" si="7"/>
        <v>#REF!</v>
      </c>
      <c r="D23" s="77" t="e">
        <f ca="1" t="shared" si="8"/>
        <v>#REF!</v>
      </c>
      <c r="E23" s="77" t="e">
        <f ca="1" t="shared" si="9"/>
        <v>#REF!</v>
      </c>
      <c r="F23" s="77" t="e">
        <f ca="1" t="shared" si="10"/>
        <v>#REF!</v>
      </c>
      <c r="G23" s="77" t="e">
        <f ca="1" t="shared" si="11"/>
        <v>#REF!</v>
      </c>
    </row>
    <row r="24" spans="2:7" ht="15">
      <c r="B24" s="77" t="e">
        <f ca="1" t="shared" si="6"/>
        <v>#REF!</v>
      </c>
      <c r="C24" s="77" t="e">
        <f ca="1" t="shared" si="7"/>
        <v>#REF!</v>
      </c>
      <c r="D24" s="77" t="e">
        <f ca="1" t="shared" si="8"/>
        <v>#REF!</v>
      </c>
      <c r="E24" s="77" t="e">
        <f ca="1" t="shared" si="9"/>
        <v>#REF!</v>
      </c>
      <c r="F24" s="77" t="e">
        <f ca="1" t="shared" si="10"/>
        <v>#REF!</v>
      </c>
      <c r="G24" s="77" t="e">
        <f ca="1" t="shared" si="11"/>
        <v>#REF!</v>
      </c>
    </row>
    <row r="25" spans="2:7" ht="15">
      <c r="B25" s="77" t="e">
        <f ca="1" t="shared" si="6"/>
        <v>#REF!</v>
      </c>
      <c r="C25" s="77" t="e">
        <f ca="1" t="shared" si="7"/>
        <v>#REF!</v>
      </c>
      <c r="D25" s="77" t="e">
        <f ca="1" t="shared" si="8"/>
        <v>#REF!</v>
      </c>
      <c r="E25" s="77" t="e">
        <f ca="1" t="shared" si="9"/>
        <v>#REF!</v>
      </c>
      <c r="F25" s="77" t="e">
        <f ca="1" t="shared" si="10"/>
        <v>#REF!</v>
      </c>
      <c r="G25" s="77" t="e">
        <f ca="1" t="shared" si="11"/>
        <v>#REF!</v>
      </c>
    </row>
    <row r="26" spans="2:7" ht="15">
      <c r="B26" s="77" t="e">
        <f ca="1" t="shared" si="6"/>
        <v>#REF!</v>
      </c>
      <c r="C26" s="77" t="e">
        <f ca="1" t="shared" si="7"/>
        <v>#REF!</v>
      </c>
      <c r="D26" s="77" t="e">
        <f ca="1" t="shared" si="8"/>
        <v>#REF!</v>
      </c>
      <c r="E26" s="77" t="e">
        <f ca="1" t="shared" si="9"/>
        <v>#REF!</v>
      </c>
      <c r="F26" s="77" t="e">
        <f ca="1" t="shared" si="10"/>
        <v>#REF!</v>
      </c>
      <c r="G26" s="77" t="e">
        <f ca="1" t="shared" si="11"/>
        <v>#REF!</v>
      </c>
    </row>
    <row r="27" spans="2:7" ht="15">
      <c r="B27" s="77" t="e">
        <f ca="1" t="shared" si="6"/>
        <v>#REF!</v>
      </c>
      <c r="C27" s="77" t="e">
        <f ca="1" t="shared" si="7"/>
        <v>#REF!</v>
      </c>
      <c r="D27" s="77" t="e">
        <f ca="1" t="shared" si="8"/>
        <v>#REF!</v>
      </c>
      <c r="E27" s="77" t="e">
        <f ca="1" t="shared" si="9"/>
        <v>#REF!</v>
      </c>
      <c r="F27" s="77" t="e">
        <f ca="1" t="shared" si="10"/>
        <v>#REF!</v>
      </c>
      <c r="G27" s="77" t="e">
        <f ca="1" t="shared" si="11"/>
        <v>#REF!</v>
      </c>
    </row>
    <row r="28" spans="2:7" ht="15">
      <c r="B28" s="77" t="e">
        <f ca="1" t="shared" si="6"/>
        <v>#REF!</v>
      </c>
      <c r="C28" s="77" t="e">
        <f ca="1" t="shared" si="7"/>
        <v>#REF!</v>
      </c>
      <c r="D28" s="77" t="e">
        <f ca="1" t="shared" si="8"/>
        <v>#REF!</v>
      </c>
      <c r="E28" s="77" t="e">
        <f ca="1" t="shared" si="9"/>
        <v>#REF!</v>
      </c>
      <c r="F28" s="77" t="e">
        <f ca="1" t="shared" si="10"/>
        <v>#REF!</v>
      </c>
      <c r="G28" s="77" t="e">
        <f ca="1" t="shared" si="11"/>
        <v>#REF!</v>
      </c>
    </row>
    <row r="29" spans="2:7" ht="15">
      <c r="B29" s="77" t="e">
        <f ca="1" t="shared" si="6"/>
        <v>#REF!</v>
      </c>
      <c r="C29" s="77" t="e">
        <f ca="1" t="shared" si="7"/>
        <v>#REF!</v>
      </c>
      <c r="D29" s="77" t="e">
        <f ca="1" t="shared" si="8"/>
        <v>#REF!</v>
      </c>
      <c r="E29" s="77" t="e">
        <f ca="1" t="shared" si="9"/>
        <v>#REF!</v>
      </c>
      <c r="F29" s="77" t="e">
        <f ca="1" t="shared" si="10"/>
        <v>#REF!</v>
      </c>
      <c r="G29" s="77" t="e">
        <f ca="1" t="shared" si="11"/>
        <v>#REF!</v>
      </c>
    </row>
    <row r="30" spans="2:7" ht="15">
      <c r="B30" s="77" t="e">
        <f ca="1" t="shared" si="6"/>
        <v>#REF!</v>
      </c>
      <c r="C30" s="77" t="e">
        <f ca="1" t="shared" si="7"/>
        <v>#REF!</v>
      </c>
      <c r="D30" s="77" t="e">
        <f ca="1" t="shared" si="8"/>
        <v>#REF!</v>
      </c>
      <c r="E30" s="77" t="e">
        <f ca="1" t="shared" si="9"/>
        <v>#REF!</v>
      </c>
      <c r="F30" s="77" t="e">
        <f ca="1" t="shared" si="10"/>
        <v>#REF!</v>
      </c>
      <c r="G30" s="77" t="e">
        <f ca="1" t="shared" si="11"/>
        <v>#REF!</v>
      </c>
    </row>
    <row r="31" spans="2:7" ht="15">
      <c r="B31" s="77" t="e">
        <f ca="1" t="shared" si="6"/>
        <v>#REF!</v>
      </c>
      <c r="C31" s="77" t="e">
        <f ca="1" t="shared" si="7"/>
        <v>#REF!</v>
      </c>
      <c r="D31" s="77" t="e">
        <f ca="1" t="shared" si="8"/>
        <v>#REF!</v>
      </c>
      <c r="E31" s="77" t="e">
        <f ca="1" t="shared" si="9"/>
        <v>#REF!</v>
      </c>
      <c r="F31" s="77" t="e">
        <f ca="1" t="shared" si="10"/>
        <v>#REF!</v>
      </c>
      <c r="G31" s="77" t="e">
        <f ca="1" t="shared" si="11"/>
        <v>#REF!</v>
      </c>
    </row>
    <row r="32" spans="2:7" ht="15">
      <c r="B32" s="77" t="e">
        <f ca="1" t="shared" si="6"/>
        <v>#REF!</v>
      </c>
      <c r="C32" s="77" t="e">
        <f ca="1" t="shared" si="7"/>
        <v>#REF!</v>
      </c>
      <c r="D32" s="77" t="e">
        <f ca="1" t="shared" si="8"/>
        <v>#REF!</v>
      </c>
      <c r="E32" s="77" t="e">
        <f ca="1" t="shared" si="9"/>
        <v>#REF!</v>
      </c>
      <c r="F32" s="77" t="e">
        <f ca="1" t="shared" si="10"/>
        <v>#REF!</v>
      </c>
      <c r="G32" s="77" t="e">
        <f ca="1" t="shared" si="11"/>
        <v>#REF!</v>
      </c>
    </row>
    <row r="33" spans="2:7" ht="15">
      <c r="B33" s="77" t="e">
        <f ca="1" t="shared" si="6"/>
        <v>#REF!</v>
      </c>
      <c r="C33" s="77" t="e">
        <f ca="1" t="shared" si="7"/>
        <v>#REF!</v>
      </c>
      <c r="D33" s="77" t="e">
        <f ca="1" t="shared" si="8"/>
        <v>#REF!</v>
      </c>
      <c r="E33" s="77" t="e">
        <f ca="1" t="shared" si="9"/>
        <v>#REF!</v>
      </c>
      <c r="F33" s="77" t="e">
        <f ca="1" t="shared" si="10"/>
        <v>#REF!</v>
      </c>
      <c r="G33" s="77" t="e">
        <f ca="1" t="shared" si="11"/>
        <v>#REF!</v>
      </c>
    </row>
    <row r="34" spans="2:7" ht="15">
      <c r="B34" s="77" t="e">
        <f ca="1" t="shared" si="6"/>
        <v>#REF!</v>
      </c>
      <c r="C34" s="77" t="e">
        <f ca="1" t="shared" si="7"/>
        <v>#REF!</v>
      </c>
      <c r="D34" s="77" t="e">
        <f ca="1" t="shared" si="8"/>
        <v>#REF!</v>
      </c>
      <c r="E34" s="77" t="e">
        <f ca="1" t="shared" si="9"/>
        <v>#REF!</v>
      </c>
      <c r="F34" s="77" t="e">
        <f ca="1" t="shared" si="10"/>
        <v>#REF!</v>
      </c>
      <c r="G34" s="77" t="e">
        <f ca="1" t="shared" si="11"/>
        <v>#REF!</v>
      </c>
    </row>
  </sheetData>
  <sheetProtection/>
  <mergeCells count="1">
    <mergeCell ref="R1:S1"/>
  </mergeCells>
  <conditionalFormatting sqref="I2:I3">
    <cfRule type="cellIs" priority="7" dxfId="10" operator="equal" stopIfTrue="1">
      <formula>"LOW"</formula>
    </cfRule>
  </conditionalFormatting>
  <conditionalFormatting sqref="H2:H8">
    <cfRule type="cellIs" priority="9" dxfId="10" operator="equal" stopIfTrue="1">
      <formula>"no evidence"</formula>
    </cfRule>
  </conditionalFormatting>
  <conditionalFormatting sqref="B2:G34">
    <cfRule type="cellIs" priority="10" dxfId="4" operator="equal" stopIfTrue="1">
      <formula>"secure"</formula>
    </cfRule>
    <cfRule type="cellIs" priority="11" dxfId="3" operator="equal" stopIfTrue="1">
      <formula>"high"</formula>
    </cfRule>
  </conditionalFormatting>
  <conditionalFormatting sqref="B2:G34">
    <cfRule type="cellIs" priority="1" dxfId="29" operator="equal" stopIfTrue="1">
      <formula>"IE"</formula>
    </cfRule>
    <cfRule type="cellIs" priority="2" dxfId="30" operator="equal" stopIfTrue="1">
      <formula>"High"</formula>
    </cfRule>
    <cfRule type="cellIs" priority="3" dxfId="31" operator="equal" stopIfTrue="1">
      <formula>"Secure"</formula>
    </cfRule>
    <cfRule type="cellIs" priority="4" dxfId="32" operator="equal" stopIfTrue="1">
      <formula>"Low"</formula>
    </cfRule>
  </conditionalFormatting>
  <hyperlinks>
    <hyperlink ref="R1:S1" location="'Assessment Record'!A1" display="Assessment Record"/>
  </hyperlinks>
  <printOptions/>
  <pageMargins left="0.75" right="0.75" top="1" bottom="1" header="0.5" footer="0.5"/>
  <pageSetup horizontalDpi="600" verticalDpi="600" orientation="landscape" paperSize="9" r:id="rId4"/>
  <headerFooter alignWithMargins="0">
    <oddHeader>&amp;LICT Assessing Pupils Progress Tracker&amp;CClass List</oddHeader>
    <oddFooter>&amp;CM Jones © 2009</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9"/>
  <dimension ref="A1:F35"/>
  <sheetViews>
    <sheetView zoomScalePageLayoutView="0" workbookViewId="0" topLeftCell="A25">
      <selection activeCell="B7" sqref="B7"/>
    </sheetView>
  </sheetViews>
  <sheetFormatPr defaultColWidth="8.88671875" defaultRowHeight="15"/>
  <cols>
    <col min="2" max="2" width="13.10546875" style="0" bestFit="1" customWidth="1"/>
    <col min="4" max="4" width="13.10546875" style="0" bestFit="1" customWidth="1"/>
    <col min="6" max="6" width="13.10546875" style="0" bestFit="1" customWidth="1"/>
  </cols>
  <sheetData>
    <row r="1" spans="2:6" ht="15.75" thickBot="1">
      <c r="B1" t="s">
        <v>9</v>
      </c>
      <c r="D1" t="s">
        <v>10</v>
      </c>
      <c r="F1" t="s">
        <v>11</v>
      </c>
    </row>
    <row r="2" spans="1:6" s="1" customFormat="1" ht="36">
      <c r="A2" s="92" t="s">
        <v>0</v>
      </c>
      <c r="B2" s="10" t="s">
        <v>18</v>
      </c>
      <c r="C2" s="6"/>
      <c r="D2" s="48" t="s">
        <v>21</v>
      </c>
      <c r="E2" s="6"/>
      <c r="F2" s="48" t="s">
        <v>25</v>
      </c>
    </row>
    <row r="3" spans="1:6" s="1" customFormat="1" ht="27">
      <c r="A3" s="93"/>
      <c r="B3" s="44" t="s">
        <v>19</v>
      </c>
      <c r="C3" s="7"/>
      <c r="D3" s="44" t="s">
        <v>23</v>
      </c>
      <c r="E3" s="7"/>
      <c r="F3" s="44" t="s">
        <v>26</v>
      </c>
    </row>
    <row r="4" spans="1:6" s="1" customFormat="1" ht="54">
      <c r="A4" s="93"/>
      <c r="B4" s="45" t="s">
        <v>24</v>
      </c>
      <c r="C4" s="7"/>
      <c r="D4" s="45" t="s">
        <v>22</v>
      </c>
      <c r="E4" s="7"/>
      <c r="F4" s="45" t="s">
        <v>27</v>
      </c>
    </row>
    <row r="5" spans="1:6" s="1" customFormat="1" ht="27.75" thickBot="1">
      <c r="A5" s="94"/>
      <c r="B5" s="46" t="s">
        <v>20</v>
      </c>
      <c r="C5" s="9"/>
      <c r="D5" s="9"/>
      <c r="E5" s="9"/>
      <c r="F5" s="9"/>
    </row>
    <row r="6" s="1" customFormat="1" ht="15.75" thickBot="1"/>
    <row r="7" spans="1:6" s="1" customFormat="1" ht="36">
      <c r="A7" s="92" t="s">
        <v>4</v>
      </c>
      <c r="B7" s="48" t="s">
        <v>68</v>
      </c>
      <c r="C7" s="6"/>
      <c r="D7" s="49" t="s">
        <v>32</v>
      </c>
      <c r="E7" s="6"/>
      <c r="F7" s="21" t="s">
        <v>35</v>
      </c>
    </row>
    <row r="8" spans="1:6" s="1" customFormat="1" ht="27">
      <c r="A8" s="93"/>
      <c r="B8" s="44" t="s">
        <v>28</v>
      </c>
      <c r="C8" s="7"/>
      <c r="D8" s="50" t="s">
        <v>31</v>
      </c>
      <c r="E8" s="7"/>
      <c r="F8" s="47" t="s">
        <v>34</v>
      </c>
    </row>
    <row r="9" spans="1:6" s="1" customFormat="1" ht="45">
      <c r="A9" s="93"/>
      <c r="B9" s="47" t="s">
        <v>29</v>
      </c>
      <c r="C9" s="7"/>
      <c r="D9" s="51" t="s">
        <v>30</v>
      </c>
      <c r="E9" s="7"/>
      <c r="F9" s="44" t="s">
        <v>33</v>
      </c>
    </row>
    <row r="10" spans="1:6" s="1" customFormat="1" ht="15.75" thickBot="1">
      <c r="A10" s="8"/>
      <c r="B10" s="9"/>
      <c r="C10" s="9"/>
      <c r="D10" s="9"/>
      <c r="E10" s="9"/>
      <c r="F10" s="9"/>
    </row>
    <row r="11" ht="15.75" thickBot="1"/>
    <row r="12" spans="1:6" s="1" customFormat="1" ht="45">
      <c r="A12" s="95" t="s">
        <v>5</v>
      </c>
      <c r="B12" s="21" t="s">
        <v>38</v>
      </c>
      <c r="C12" s="6"/>
      <c r="D12" s="22" t="s">
        <v>39</v>
      </c>
      <c r="E12" s="6"/>
      <c r="F12" s="22" t="s">
        <v>42</v>
      </c>
    </row>
    <row r="13" spans="1:6" s="1" customFormat="1" ht="36">
      <c r="A13" s="96"/>
      <c r="B13" s="23" t="s">
        <v>36</v>
      </c>
      <c r="C13" s="7"/>
      <c r="D13" s="24" t="s">
        <v>40</v>
      </c>
      <c r="E13" s="7"/>
      <c r="F13" s="24" t="s">
        <v>43</v>
      </c>
    </row>
    <row r="14" spans="1:6" s="1" customFormat="1" ht="36">
      <c r="A14" s="96"/>
      <c r="B14" s="24" t="s">
        <v>37</v>
      </c>
      <c r="C14" s="7"/>
      <c r="D14" s="23" t="s">
        <v>41</v>
      </c>
      <c r="E14" s="7"/>
      <c r="F14" s="23" t="s">
        <v>44</v>
      </c>
    </row>
    <row r="16" ht="15.75" thickBot="1"/>
    <row r="17" spans="1:6" ht="45">
      <c r="A17" s="89" t="s">
        <v>6</v>
      </c>
      <c r="B17" s="31" t="s">
        <v>45</v>
      </c>
      <c r="C17" s="29"/>
      <c r="D17" s="33" t="s">
        <v>47</v>
      </c>
      <c r="E17" s="29"/>
      <c r="F17" s="33" t="s">
        <v>50</v>
      </c>
    </row>
    <row r="18" spans="1:6" ht="63">
      <c r="A18" s="90"/>
      <c r="B18" s="32" t="s">
        <v>46</v>
      </c>
      <c r="C18" s="13"/>
      <c r="D18" s="34" t="s">
        <v>48</v>
      </c>
      <c r="E18" s="13"/>
      <c r="F18" s="36" t="s">
        <v>51</v>
      </c>
    </row>
    <row r="19" spans="1:6" ht="36">
      <c r="A19" s="90"/>
      <c r="B19" s="52"/>
      <c r="C19" s="13"/>
      <c r="D19" s="35" t="s">
        <v>49</v>
      </c>
      <c r="E19" s="13"/>
      <c r="F19" s="53"/>
    </row>
    <row r="21" ht="15.75" thickBot="1"/>
    <row r="22" spans="1:6" ht="117">
      <c r="A22" s="89" t="s">
        <v>7</v>
      </c>
      <c r="B22" s="38" t="s">
        <v>53</v>
      </c>
      <c r="C22" s="29"/>
      <c r="D22" s="33" t="s">
        <v>65</v>
      </c>
      <c r="E22" s="29"/>
      <c r="F22" s="38" t="s">
        <v>66</v>
      </c>
    </row>
    <row r="23" spans="1:6" ht="63">
      <c r="A23" s="90"/>
      <c r="B23" s="35" t="s">
        <v>52</v>
      </c>
      <c r="C23" s="13"/>
      <c r="D23" s="36" t="s">
        <v>54</v>
      </c>
      <c r="E23" s="13"/>
      <c r="F23" s="35" t="s">
        <v>56</v>
      </c>
    </row>
    <row r="24" spans="1:6" ht="54">
      <c r="A24" s="90"/>
      <c r="B24" s="24"/>
      <c r="C24" s="13"/>
      <c r="D24" s="35" t="s">
        <v>55</v>
      </c>
      <c r="E24" s="13"/>
      <c r="F24" s="40"/>
    </row>
    <row r="25" spans="1:6" ht="15.75" thickBot="1">
      <c r="A25" s="91"/>
      <c r="B25" s="53"/>
      <c r="C25" s="30"/>
      <c r="D25" s="39"/>
      <c r="E25" s="30"/>
      <c r="F25" s="30"/>
    </row>
    <row r="27" ht="15.75" thickBot="1"/>
    <row r="28" spans="1:6" ht="75">
      <c r="A28" s="87" t="s">
        <v>8</v>
      </c>
      <c r="B28" s="57" t="s">
        <v>57</v>
      </c>
      <c r="C28" s="55"/>
      <c r="D28" s="56"/>
      <c r="E28" s="55"/>
      <c r="F28" s="56"/>
    </row>
    <row r="29" spans="1:6" ht="18">
      <c r="A29" s="88"/>
      <c r="B29" s="37" t="s">
        <v>63</v>
      </c>
      <c r="C29" s="55"/>
      <c r="D29" s="56"/>
      <c r="E29" s="55"/>
      <c r="F29" s="56"/>
    </row>
    <row r="30" spans="1:6" ht="18">
      <c r="A30" s="88"/>
      <c r="B30" s="41" t="s">
        <v>64</v>
      </c>
      <c r="C30" s="55"/>
      <c r="D30" s="56"/>
      <c r="E30" s="55"/>
      <c r="F30" s="53"/>
    </row>
    <row r="31" spans="1:6" ht="75.75" customHeight="1">
      <c r="A31" s="88"/>
      <c r="B31" s="32" t="s">
        <v>58</v>
      </c>
      <c r="C31" s="55"/>
      <c r="D31" s="53"/>
      <c r="E31" s="55"/>
      <c r="F31" s="55"/>
    </row>
    <row r="32" spans="1:2" ht="27">
      <c r="A32" s="88"/>
      <c r="B32" s="54" t="s">
        <v>59</v>
      </c>
    </row>
    <row r="33" spans="1:2" ht="18">
      <c r="A33" s="88"/>
      <c r="B33" s="58" t="s">
        <v>60</v>
      </c>
    </row>
    <row r="34" spans="1:2" ht="36">
      <c r="A34" s="88"/>
      <c r="B34" s="54" t="s">
        <v>61</v>
      </c>
    </row>
    <row r="35" spans="1:2" ht="27">
      <c r="A35" s="88"/>
      <c r="B35" s="58" t="s">
        <v>62</v>
      </c>
    </row>
  </sheetData>
  <sheetProtection/>
  <mergeCells count="6">
    <mergeCell ref="A28:A35"/>
    <mergeCell ref="A22:A25"/>
    <mergeCell ref="A2:A5"/>
    <mergeCell ref="A7:A9"/>
    <mergeCell ref="A12:A14"/>
    <mergeCell ref="A17:A19"/>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ICT APP Calculator</dc:title>
  <dc:subject>APP ICT</dc:subject>
  <dc:creator>Michael Jones</dc:creator>
  <cp:keywords>APP, ICT, Assessment, Key Stage 3</cp:keywords>
  <dc:description>Excel workbook created to assist with the monitoring and tracking of ICT at Key Stage 3 using APP criteria. Workbook has a number of macros embedded. These are password proteced. The password will be released on request to the copyright holder.</dc:description>
  <cp:lastModifiedBy>Jones</cp:lastModifiedBy>
  <cp:lastPrinted>2010-08-04T11:00:00Z</cp:lastPrinted>
  <dcterms:created xsi:type="dcterms:W3CDTF">2009-02-27T12:20:01Z</dcterms:created>
  <dcterms:modified xsi:type="dcterms:W3CDTF">2010-08-11T16:17:13Z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