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esktop\Z J&amp;J\Short courses\Membranes, energy, reuse course\"/>
    </mc:Choice>
  </mc:AlternateContent>
  <xr:revisionPtr revIDLastSave="0" documentId="13_ncr:1_{A09BF8E0-D8F4-4120-A51C-61AB9AFF6EE2}" xr6:coauthVersionLast="45" xr6:coauthVersionMax="45" xr10:uidLastSave="{00000000-0000-0000-0000-000000000000}"/>
  <bookViews>
    <workbookView xWindow="-108" yWindow="-108" windowWidth="23256" windowHeight="12720" xr2:uid="{7DC70A29-A443-45E2-BF09-7B6435A6AE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4" i="1"/>
  <c r="B3" i="1"/>
  <c r="B6" i="1" l="1"/>
</calcChain>
</file>

<file path=xl/sharedStrings.xml><?xml version="1.0" encoding="utf-8"?>
<sst xmlns="http://schemas.openxmlformats.org/spreadsheetml/2006/main" count="31" uniqueCount="28">
  <si>
    <t>Reverse osmosis specific energy consumption calculation</t>
  </si>
  <si>
    <t>c</t>
  </si>
  <si>
    <t>wt%</t>
  </si>
  <si>
    <t>Concentration of salt in supply water</t>
  </si>
  <si>
    <t>π</t>
  </si>
  <si>
    <t>bar</t>
  </si>
  <si>
    <t>Osmotic pressure of supply water</t>
  </si>
  <si>
    <t>ρ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</si>
  <si>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</si>
  <si>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Density of supply water</t>
  </si>
  <si>
    <t>CF</t>
  </si>
  <si>
    <t>-</t>
  </si>
  <si>
    <t>SEC</t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</si>
  <si>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</si>
  <si>
    <t>Specific energy consumption</t>
  </si>
  <si>
    <r>
      <t>P</t>
    </r>
    <r>
      <rPr>
        <vertAlign val="subscript"/>
        <sz val="11"/>
        <color theme="1"/>
        <rFont val="Cambria"/>
        <family val="1"/>
      </rPr>
      <t>RO</t>
    </r>
  </si>
  <si>
    <t>RO “pure water” operational pressure: pressure required to generate permeate in the absence of an osmotic pressure</t>
  </si>
  <si>
    <r>
      <t>P</t>
    </r>
    <r>
      <rPr>
        <vertAlign val="subscript"/>
        <sz val="11"/>
        <color theme="1"/>
        <rFont val="Cambria"/>
        <family val="1"/>
      </rPr>
      <t>loss,RO</t>
    </r>
  </si>
  <si>
    <t>System pressure losses, mainly associated with the RO membrane element channels</t>
  </si>
  <si>
    <r>
      <t>ԑ</t>
    </r>
    <r>
      <rPr>
        <vertAlign val="subscript"/>
        <sz val="11"/>
        <color theme="1"/>
        <rFont val="Cambria"/>
        <family val="1"/>
      </rPr>
      <t>pump</t>
    </r>
  </si>
  <si>
    <t>%</t>
  </si>
  <si>
    <t>Mechanical-electrical efficiency of the pump: the percentage of supplied electrical power which does useful work</t>
  </si>
  <si>
    <r>
      <t>ԑ</t>
    </r>
    <r>
      <rPr>
        <vertAlign val="subscript"/>
        <sz val="11"/>
        <color theme="1"/>
        <rFont val="Cambria"/>
        <family val="1"/>
      </rPr>
      <t>turb</t>
    </r>
  </si>
  <si>
    <r>
      <t>E</t>
    </r>
    <r>
      <rPr>
        <vertAlign val="subscript"/>
        <sz val="11"/>
        <color theme="1"/>
        <rFont val="Cambria"/>
        <family val="1"/>
      </rPr>
      <t>ci</t>
    </r>
  </si>
  <si>
    <t>SEC of ancillary operations (e.g. instrumentation and control)</t>
  </si>
  <si>
    <r>
      <t>kWh/m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</si>
  <si>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t>Concentration factor: ratio of retentate to feed concentration, CF = 1/(1-R) when there is ~100% rejection (R being the recovery)</t>
  </si>
  <si>
    <t>Efficiency of the energy recovery turbine: the percentage of latent mechanical energy in the retentate which is usefully recovered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</si>
</sst>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0"/>
      <name val="Cambria"/>
      <family val="1"/>
    </font>
    <font>
      <b/>
      <vertAlign val="superscript"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2" borderId="0" xfId="0" applyFont="1" applyFill="1"/>
    <xf numFmtId="0" fontId="2" fillId="2" borderId="0" xfId="0" applyFont="1" applyFill="1" applyAlignment="1" applyProtection="1">
      <alignment horizontal="right"/>
      <protection locked="0"/>
    </xf>
    <xf numFmtId="0" fontId="0" fillId="2" borderId="0" xfId="0" applyFill="1" applyAlignment="1">
      <alignment horizontal="left"/>
    </xf>
    <xf numFmtId="164" fontId="2" fillId="2" borderId="0" xfId="0" applyNumberFormat="1" applyFont="1" applyFill="1" applyAlignment="1" applyProtection="1">
      <alignment horizontal="right"/>
      <protection locked="0"/>
    </xf>
    <xf numFmtId="164" fontId="0" fillId="2" borderId="0" xfId="0" applyNumberFormat="1" applyFill="1" applyAlignment="1">
      <alignment horizontal="left"/>
    </xf>
    <xf numFmtId="0" fontId="8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165" fontId="1" fillId="3" borderId="0" xfId="0" applyNumberFormat="1" applyFont="1" applyFill="1" applyAlignment="1">
      <alignment horizontal="right"/>
    </xf>
    <xf numFmtId="1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59B3-BD14-4DD4-BED0-10A1A6F8E9B6}">
  <dimension ref="A1:X11"/>
  <sheetViews>
    <sheetView tabSelected="1" zoomScale="160" zoomScaleNormal="160" workbookViewId="0">
      <selection activeCell="B9" sqref="B9"/>
    </sheetView>
  </sheetViews>
  <sheetFormatPr defaultRowHeight="14.4" x14ac:dyDescent="0.3"/>
  <cols>
    <col min="1" max="1" width="6.88671875" style="12" customWidth="1"/>
    <col min="2" max="2" width="6.33203125" style="2" customWidth="1"/>
    <col min="3" max="3" width="7.88671875" style="3" customWidth="1"/>
    <col min="4" max="4" width="106.44140625" style="4" customWidth="1"/>
    <col min="5" max="7" width="4.5546875" style="4" customWidth="1"/>
    <col min="8" max="23" width="4.5546875" style="5" customWidth="1"/>
    <col min="24" max="24" width="6" style="5" customWidth="1"/>
  </cols>
  <sheetData>
    <row r="1" spans="1:6" x14ac:dyDescent="0.3">
      <c r="A1" s="1" t="s">
        <v>0</v>
      </c>
    </row>
    <row r="2" spans="1:6" x14ac:dyDescent="0.3">
      <c r="A2" s="13" t="s">
        <v>1</v>
      </c>
      <c r="B2" s="14">
        <v>0.1</v>
      </c>
      <c r="C2" s="15" t="s">
        <v>2</v>
      </c>
      <c r="D2" s="15" t="s">
        <v>3</v>
      </c>
      <c r="F2" s="7"/>
    </row>
    <row r="3" spans="1:6" x14ac:dyDescent="0.3">
      <c r="A3" s="6" t="s">
        <v>4</v>
      </c>
      <c r="B3" s="8">
        <f>7.5*B2</f>
        <v>0.75</v>
      </c>
      <c r="C3" s="3" t="s">
        <v>5</v>
      </c>
      <c r="D3" s="9" t="s">
        <v>6</v>
      </c>
    </row>
    <row r="4" spans="1:6" ht="16.2" x14ac:dyDescent="0.3">
      <c r="A4" s="6" t="s">
        <v>7</v>
      </c>
      <c r="B4" s="8">
        <f>1000*(1+B2/100)</f>
        <v>1000.9999999999999</v>
      </c>
      <c r="C4" s="3" t="s">
        <v>8</v>
      </c>
      <c r="D4" s="9" t="s">
        <v>9</v>
      </c>
    </row>
    <row r="5" spans="1:6" x14ac:dyDescent="0.3">
      <c r="A5" s="13" t="s">
        <v>10</v>
      </c>
      <c r="B5" s="16">
        <v>4</v>
      </c>
      <c r="C5" s="15" t="s">
        <v>11</v>
      </c>
      <c r="D5" s="17" t="s">
        <v>26</v>
      </c>
    </row>
    <row r="6" spans="1:6" ht="16.2" x14ac:dyDescent="0.3">
      <c r="A6" s="18" t="s">
        <v>12</v>
      </c>
      <c r="B6" s="20">
        <f>(1/3600)*(100000/$B4)*(($B3*B$5+$B$7+$B$8)*(100/$B$9)/(1-B$5^-1)-(($B3*B$5+$B$7)*($B$10/100)/(B$5-1)))+$B$11</f>
        <v>0.7367089700423034</v>
      </c>
      <c r="C6" s="19" t="s">
        <v>25</v>
      </c>
      <c r="D6" s="19" t="s">
        <v>14</v>
      </c>
    </row>
    <row r="7" spans="1:6" ht="16.2" x14ac:dyDescent="0.35">
      <c r="A7" s="6" t="s">
        <v>15</v>
      </c>
      <c r="B7" s="22">
        <v>7</v>
      </c>
      <c r="C7" s="3" t="s">
        <v>5</v>
      </c>
      <c r="D7" s="10" t="s">
        <v>16</v>
      </c>
    </row>
    <row r="8" spans="1:6" ht="16.2" x14ac:dyDescent="0.35">
      <c r="A8" s="6" t="s">
        <v>17</v>
      </c>
      <c r="B8" s="23">
        <f>1.6</f>
        <v>1.6</v>
      </c>
      <c r="C8" s="3" t="s">
        <v>5</v>
      </c>
      <c r="D8" s="10" t="s">
        <v>18</v>
      </c>
    </row>
    <row r="9" spans="1:6" ht="16.2" x14ac:dyDescent="0.35">
      <c r="A9" s="6" t="s">
        <v>19</v>
      </c>
      <c r="B9" s="21">
        <v>60</v>
      </c>
      <c r="C9" s="3" t="s">
        <v>20</v>
      </c>
      <c r="D9" s="9" t="s">
        <v>21</v>
      </c>
    </row>
    <row r="10" spans="1:6" ht="16.2" x14ac:dyDescent="0.35">
      <c r="A10" s="6" t="s">
        <v>22</v>
      </c>
      <c r="B10" s="24">
        <v>85</v>
      </c>
      <c r="C10" s="3" t="s">
        <v>20</v>
      </c>
      <c r="D10" s="9" t="s">
        <v>27</v>
      </c>
    </row>
    <row r="11" spans="1:6" ht="16.2" x14ac:dyDescent="0.3">
      <c r="A11" s="11" t="s">
        <v>23</v>
      </c>
      <c r="B11" s="23">
        <v>0.1</v>
      </c>
      <c r="C11" s="9" t="s">
        <v>13</v>
      </c>
      <c r="D11" s="9" t="s">
        <v>24</v>
      </c>
    </row>
  </sheetData>
  <sheetProtection algorithmName="SHA-512" hashValue="p+IYiPAsUzNSgHBWwSCwtkipPRoLdoLgJekZcMR/WDv/vd3w2P8dNzR/NpE33aPrhrWrA1oX2MPw7q11MQYovA==" saltValue="eZBagXu2fDeva50Ic2qx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dcterms:created xsi:type="dcterms:W3CDTF">2020-06-11T17:43:35Z</dcterms:created>
  <dcterms:modified xsi:type="dcterms:W3CDTF">2020-06-20T17:19:04Z</dcterms:modified>
</cp:coreProperties>
</file>