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ier\Documents\Teaching Fall 2024\CGE course\UNI-CGE-v13\"/>
    </mc:Choice>
  </mc:AlternateContent>
  <xr:revisionPtr revIDLastSave="0" documentId="13_ncr:1_{7C4C9B64-03EC-4F33-87C9-4F14E0BB3B97}" xr6:coauthVersionLast="47" xr6:coauthVersionMax="47" xr10:uidLastSave="{00000000-0000-0000-0000-000000000000}"/>
  <bookViews>
    <workbookView xWindow="-120" yWindow="-120" windowWidth="29040" windowHeight="15720" xr2:uid="{4290DD61-7C31-427F-BD7C-2819E149925E}"/>
  </bookViews>
  <sheets>
    <sheet name="Index" sheetId="23" r:id="rId1"/>
    <sheet name="Index-old" sheetId="7" r:id="rId2"/>
    <sheet name="Sets" sheetId="6" r:id="rId3"/>
    <sheet name="Maps" sheetId="11" r:id="rId4"/>
    <sheet name="SAM-USA333" sheetId="18" r:id="rId5"/>
    <sheet name="LES" sheetId="22" r:id="rId6"/>
    <sheet name="LES-CD" sheetId="19" r:id="rId7"/>
    <sheet name="ELAST" sheetId="4" r:id="rId8"/>
    <sheet name="SAM_USA_with_tf-deprec" sheetId="16" state="hidden" r:id="rId9"/>
    <sheet name="sam_USA_no_tf" sheetId="5" state="hidden" r:id="rId10"/>
    <sheet name="SAM_USA _UNI" sheetId="17" state="hidden" r:id="rId11"/>
  </sheets>
  <externalReferences>
    <externalReference r:id="rId12"/>
  </externalReferences>
  <definedNames>
    <definedName name="_Fill" localSheetId="0" hidden="1">#REF!</definedName>
    <definedName name="_Fill" hidden="1">#REF!</definedName>
    <definedName name="_MatInverse_In" localSheetId="0" hidden="1">#REF!</definedName>
    <definedName name="_MatInverse_In" hidden="1">#REF!</definedName>
    <definedName name="_MatInverse_Out" localSheetId="0" hidden="1">#REF!</definedName>
    <definedName name="_MatInverse_Out" hidden="1">#REF!</definedName>
    <definedName name="_MatMult_A" localSheetId="0" hidden="1">#REF!</definedName>
    <definedName name="_MatMult_A" hidden="1">#REF!</definedName>
    <definedName name="_MatMult_AxB" localSheetId="0" hidden="1">#REF!</definedName>
    <definedName name="_MatMult_AxB" hidden="1">#REF!</definedName>
    <definedName name="_MatMult_B" localSheetId="0" hidden="1">#REF!</definedName>
    <definedName name="_MatMult_B" hidden="1">#REF!</definedName>
    <definedName name="anscount" hidden="1">1</definedName>
    <definedName name="dbrange01" localSheetId="0">#REF!</definedName>
    <definedName name="dbrange01" localSheetId="10">#REF!</definedName>
    <definedName name="dbrange01">#REF!</definedName>
    <definedName name="dbrange02" localSheetId="0">#REF!</definedName>
    <definedName name="dbrange02" localSheetId="10">#REF!</definedName>
    <definedName name="dbrange02">#REF!</definedName>
    <definedName name="dbrange03" localSheetId="0">#REF!</definedName>
    <definedName name="dbrange03" localSheetId="10">#REF!</definedName>
    <definedName name="dbrange03">#REF!</definedName>
    <definedName name="dbrange04" localSheetId="0">#REF!</definedName>
    <definedName name="dbrange04">#REF!</definedName>
    <definedName name="dbrange05" localSheetId="0">#REF!</definedName>
    <definedName name="dbrange05">#REF!</definedName>
    <definedName name="dbrange06" localSheetId="0">#REF!</definedName>
    <definedName name="dbrange06">#REF!</definedName>
    <definedName name="dbrange07" localSheetId="0">#REF!</definedName>
    <definedName name="dbrange07">#REF!</definedName>
    <definedName name="dbrange08" localSheetId="0">#REF!</definedName>
    <definedName name="dbrange08">#REF!</definedName>
    <definedName name="dbrange09" localSheetId="0">#REF!</definedName>
    <definedName name="dbrange09">#REF!</definedName>
    <definedName name="dbrange10" localSheetId="0">#REF!</definedName>
    <definedName name="dbrange10">#REF!</definedName>
    <definedName name="dbrange11" localSheetId="0">#REF!</definedName>
    <definedName name="dbrange11">#REF!</definedName>
    <definedName name="dbrange12" localSheetId="0">#REF!</definedName>
    <definedName name="dbrange12">#REF!</definedName>
    <definedName name="dbrange13" localSheetId="0">#REF!</definedName>
    <definedName name="dbrange13">#REF!</definedName>
    <definedName name="dbrange14" localSheetId="0">#REF!</definedName>
    <definedName name="dbrange14">#REF!</definedName>
    <definedName name="dbrange15" localSheetId="0">#REF!</definedName>
    <definedName name="dbrange15">#REF!</definedName>
    <definedName name="dbrange16" localSheetId="0">#REF!</definedName>
    <definedName name="dbrange16">#REF!</definedName>
    <definedName name="dbrange17" localSheetId="0">#REF!</definedName>
    <definedName name="dbrange17">#REF!</definedName>
    <definedName name="dbrange18" localSheetId="0">#REF!</definedName>
    <definedName name="dbrange18">#REF!</definedName>
    <definedName name="dbrange22" localSheetId="0">#REF!</definedName>
    <definedName name="dbrange22">#REF!</definedName>
    <definedName name="dbrange23" localSheetId="0">#REF!</definedName>
    <definedName name="dbrange23">#REF!</definedName>
    <definedName name="dbrangeN01" localSheetId="0">#REF!</definedName>
    <definedName name="dbrangeN01">#REF!</definedName>
    <definedName name="dbrangeN1" localSheetId="0">#REF!</definedName>
    <definedName name="dbrangeN1">#REF!</definedName>
    <definedName name="dbrangeTN1" localSheetId="0">#REF!</definedName>
    <definedName name="dbrangeTN1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21" i="18" l="1"/>
</calcChain>
</file>

<file path=xl/sharedStrings.xml><?xml version="1.0" encoding="utf-8"?>
<sst xmlns="http://schemas.openxmlformats.org/spreadsheetml/2006/main" count="431" uniqueCount="130">
  <si>
    <t>global set</t>
  </si>
  <si>
    <t>par</t>
  </si>
  <si>
    <t>rdim</t>
  </si>
  <si>
    <t>cdim</t>
  </si>
  <si>
    <t>dim</t>
  </si>
  <si>
    <t>INS</t>
  </si>
  <si>
    <t>ROW</t>
  </si>
  <si>
    <t>Elasticities</t>
  </si>
  <si>
    <t>ELAST!A3</t>
  </si>
  <si>
    <t>SAM USA from GTAP v8</t>
  </si>
  <si>
    <t>DIRTAX</t>
  </si>
  <si>
    <t>PRIV</t>
  </si>
  <si>
    <t>TOTAL</t>
  </si>
  <si>
    <t>Model Specific Sets</t>
  </si>
  <si>
    <t xml:space="preserve">Subsets of AC </t>
  </si>
  <si>
    <t>Description</t>
  </si>
  <si>
    <t>Commodities</t>
  </si>
  <si>
    <t>Activities</t>
  </si>
  <si>
    <t>Factors</t>
  </si>
  <si>
    <t>Households</t>
  </si>
  <si>
    <t>Government</t>
  </si>
  <si>
    <t>Agriculture</t>
  </si>
  <si>
    <t>Manufacturing</t>
  </si>
  <si>
    <t>Services</t>
  </si>
  <si>
    <t>Land</t>
  </si>
  <si>
    <t>Labor</t>
  </si>
  <si>
    <t>Capital</t>
  </si>
  <si>
    <t>Indirect production taxes paid by activities</t>
  </si>
  <si>
    <t>Import duties</t>
  </si>
  <si>
    <t>Export taxes</t>
  </si>
  <si>
    <t>Direct taxes</t>
  </si>
  <si>
    <t>Private households</t>
  </si>
  <si>
    <t>Savings-investment</t>
  </si>
  <si>
    <t>Rest of world</t>
  </si>
  <si>
    <t>Index</t>
  </si>
  <si>
    <t>Data Type</t>
  </si>
  <si>
    <t>Name</t>
  </si>
  <si>
    <t>Location</t>
  </si>
  <si>
    <t>Row dimension</t>
  </si>
  <si>
    <t>Column dimension</t>
  </si>
  <si>
    <t>Total dimension</t>
  </si>
  <si>
    <t>Sets!a5</t>
  </si>
  <si>
    <t>Sets!d5</t>
  </si>
  <si>
    <t>Sets!e5</t>
  </si>
  <si>
    <t>Sets!f5</t>
  </si>
  <si>
    <t>Sets!g5</t>
  </si>
  <si>
    <t>Sets!h5</t>
  </si>
  <si>
    <t>Institutions</t>
  </si>
  <si>
    <t>GOV</t>
  </si>
  <si>
    <t>S-I</t>
  </si>
  <si>
    <t>C</t>
  </si>
  <si>
    <t>A</t>
  </si>
  <si>
    <t>H</t>
  </si>
  <si>
    <t>F</t>
  </si>
  <si>
    <t>AC</t>
  </si>
  <si>
    <t>a-AGR</t>
  </si>
  <si>
    <t>a-MFG</t>
  </si>
  <si>
    <t>a-SER</t>
  </si>
  <si>
    <t>c-AGR</t>
  </si>
  <si>
    <t>c-MFG</t>
  </si>
  <si>
    <t>c-SER</t>
  </si>
  <si>
    <t>IMPTAX</t>
  </si>
  <si>
    <t>EXPTAX</t>
  </si>
  <si>
    <t>ELAST!A8</t>
  </si>
  <si>
    <t>ELAST!A13</t>
  </si>
  <si>
    <t>COMTAX</t>
  </si>
  <si>
    <t>ACTTAX</t>
  </si>
  <si>
    <t>Sales taxes - commodity taxes</t>
  </si>
  <si>
    <t>f-LAND</t>
  </si>
  <si>
    <t>f-LABOR</t>
  </si>
  <si>
    <t>f-CAPITAL</t>
  </si>
  <si>
    <t>tf-CAPITAL</t>
  </si>
  <si>
    <t>tf-LAND</t>
  </si>
  <si>
    <t>tf-LABOR</t>
  </si>
  <si>
    <t>Land factor use tax</t>
  </si>
  <si>
    <t>Labor factor use tax</t>
  </si>
  <si>
    <t>Capital factor use tax</t>
  </si>
  <si>
    <t>Mapping sets</t>
  </si>
  <si>
    <t>f</t>
  </si>
  <si>
    <t>set</t>
  </si>
  <si>
    <t>Maps!A5</t>
  </si>
  <si>
    <t>Factor Use taxes</t>
  </si>
  <si>
    <t>Sets!i5</t>
  </si>
  <si>
    <t>SALTAX</t>
  </si>
  <si>
    <t>PRODTAX</t>
  </si>
  <si>
    <t>SAM after SAMBAL.inc</t>
  </si>
  <si>
    <t>a_AGR</t>
  </si>
  <si>
    <t>a_MFG</t>
  </si>
  <si>
    <t>a_SER</t>
  </si>
  <si>
    <t>c_AGR</t>
  </si>
  <si>
    <t>c_MFG</t>
  </si>
  <si>
    <t>c_SER</t>
  </si>
  <si>
    <t>LAND</t>
  </si>
  <si>
    <t>LABOR</t>
  </si>
  <si>
    <t>CAPITAL</t>
  </si>
  <si>
    <t>tf_Land</t>
  </si>
  <si>
    <t>tf_Labor</t>
  </si>
  <si>
    <t>tf_Capital</t>
  </si>
  <si>
    <t>MTAX</t>
  </si>
  <si>
    <t>ETAX</t>
  </si>
  <si>
    <t>GOVT</t>
  </si>
  <si>
    <t>S_I</t>
  </si>
  <si>
    <t>with factor use taxes and depreciation</t>
  </si>
  <si>
    <t>with factor use taxes and no depreciation and IFPRI STD names</t>
  </si>
  <si>
    <t>TFF</t>
  </si>
  <si>
    <t>tff</t>
  </si>
  <si>
    <t>LES elasticities</t>
  </si>
  <si>
    <t>Frisch parameter</t>
  </si>
  <si>
    <t>LESELAS</t>
  </si>
  <si>
    <t>Frisch0</t>
  </si>
  <si>
    <t>LES!B6</t>
  </si>
  <si>
    <t>LESELAS0</t>
  </si>
  <si>
    <t>LES!A10</t>
  </si>
  <si>
    <t>MapF2TFF</t>
  </si>
  <si>
    <t>FLAB</t>
  </si>
  <si>
    <t>Sets!J5</t>
  </si>
  <si>
    <t>Total</t>
  </si>
  <si>
    <t>ESUBQ</t>
  </si>
  <si>
    <t>ETRAX</t>
  </si>
  <si>
    <t>ESUBVA</t>
  </si>
  <si>
    <t>SAM</t>
  </si>
  <si>
    <t>SAM-USA333!A4</t>
  </si>
  <si>
    <t>ELAST!A18</t>
  </si>
  <si>
    <t>EDE</t>
  </si>
  <si>
    <t>Activity specific factor</t>
  </si>
  <si>
    <t>FSF</t>
  </si>
  <si>
    <t>Unemployed factor</t>
  </si>
  <si>
    <t>FUE</t>
  </si>
  <si>
    <t>Sets!K5</t>
  </si>
  <si>
    <t>Sets!L5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</si>
</sst>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b/>
      <sz val="10"/>
      <color indexed="12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7" fillId="0" borderId="0"/>
    <xf numFmtId="0" fontId="2" fillId="0" borderId="0"/>
  </cellStyleXfs>
  <cellXfs count="20">
    <xf numFmtId="0" fontId="0" fillId="0" borderId="0" xfId="0"/>
    <xf numFmtId="0" fontId="1" fillId="0" borderId="0" xfId="2" applyFont="1"/>
    <xf numFmtId="0" fontId="4" fillId="0" borderId="0" xfId="2" applyFont="1"/>
    <xf numFmtId="0" fontId="7" fillId="0" borderId="0" xfId="2" applyFont="1"/>
    <xf numFmtId="0" fontId="1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5" fillId="0" borderId="0" xfId="2" applyFont="1"/>
    <xf numFmtId="1" fontId="3" fillId="0" borderId="0" xfId="1" quotePrefix="1" applyNumberFormat="1"/>
    <xf numFmtId="0" fontId="2" fillId="0" borderId="0" xfId="2"/>
    <xf numFmtId="0" fontId="4" fillId="0" borderId="0" xfId="1" applyFont="1"/>
    <xf numFmtId="0" fontId="7" fillId="0" borderId="0" xfId="1" applyFont="1"/>
    <xf numFmtId="0" fontId="6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/>
    </xf>
    <xf numFmtId="0" fontId="8" fillId="0" borderId="0" xfId="2" applyFont="1" applyAlignment="1">
      <alignment horizontal="center" vertical="center" wrapText="1"/>
    </xf>
    <xf numFmtId="1" fontId="7" fillId="0" borderId="0" xfId="1" quotePrefix="1" applyNumberFormat="1" applyFont="1"/>
    <xf numFmtId="0" fontId="3" fillId="0" borderId="0" xfId="1"/>
    <xf numFmtId="1" fontId="3" fillId="0" borderId="0" xfId="1" applyNumberFormat="1"/>
    <xf numFmtId="1" fontId="7" fillId="0" borderId="0" xfId="1" applyNumberFormat="1" applyFont="1"/>
    <xf numFmtId="2" fontId="0" fillId="0" borderId="0" xfId="0" applyNumberFormat="1"/>
    <xf numFmtId="2" fontId="3" fillId="0" borderId="0" xfId="1" applyNumberFormat="1"/>
  </cellXfs>
  <cellStyles count="5">
    <cellStyle name="Normal" xfId="0" builtinId="0"/>
    <cellStyle name="Normal 2" xfId="1" xr:uid="{E7E00C1A-B6C6-459B-A057-8E467C97AFC7}"/>
    <cellStyle name="Normal 2 2" xfId="3" xr:uid="{21F7BC6F-AB05-43C2-9DA8-C566A61ED540}"/>
    <cellStyle name="Normal 3" xfId="4" xr:uid="{C42AA826-D73C-4F93-8A7C-D3017058EB28}"/>
    <cellStyle name="Normal 4" xfId="2" xr:uid="{E46CCC14-12EB-4B31-B884-4ED720E7B3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hier\Documents\Teaching%20Fall%202024\CGE%20course\UNI-CGE-v13\SAM-CHN.xlsx" TargetMode="External"/><Relationship Id="rId1" Type="http://schemas.openxmlformats.org/officeDocument/2006/relationships/externalLinkPath" Target="SAM-CH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ex"/>
      <sheetName val="Index-old"/>
      <sheetName val="Sets"/>
      <sheetName val="Maps"/>
      <sheetName val="SAM-CHN"/>
      <sheetName val="LES"/>
      <sheetName val="LES-CD"/>
      <sheetName val="ELAST"/>
      <sheetName val="GTAPAgg CHN"/>
      <sheetName val="GTAPAgg sectors"/>
      <sheetName val="GTAPAgg factors"/>
      <sheetName val="SAM_USA_with_tf-deprec"/>
      <sheetName val="sam_USA_no_tf"/>
      <sheetName val="SAM_USA _UN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CE017-665B-41F1-8190-31293D9CA134}">
  <dimension ref="A1:F22"/>
  <sheetViews>
    <sheetView tabSelected="1" zoomScaleNormal="100" workbookViewId="0">
      <selection activeCell="J17" sqref="J17"/>
    </sheetView>
  </sheetViews>
  <sheetFormatPr defaultColWidth="9.140625" defaultRowHeight="12.75" x14ac:dyDescent="0.2"/>
  <cols>
    <col min="1" max="1" width="9.140625" style="2"/>
    <col min="2" max="2" width="12.42578125" style="2" customWidth="1"/>
    <col min="3" max="3" width="18.42578125" style="2" customWidth="1"/>
    <col min="4" max="4" width="14.42578125" style="2" customWidth="1"/>
    <col min="5" max="5" width="16.42578125" style="2" customWidth="1"/>
    <col min="6" max="6" width="14.5703125" style="2" customWidth="1"/>
    <col min="7" max="16384" width="9.140625" style="2"/>
  </cols>
  <sheetData>
    <row r="1" spans="1:6" x14ac:dyDescent="0.2">
      <c r="A1" s="1" t="s">
        <v>34</v>
      </c>
      <c r="B1" s="3"/>
      <c r="C1" s="3"/>
      <c r="D1" s="3"/>
      <c r="E1" s="3"/>
      <c r="F1" s="3"/>
    </row>
    <row r="2" spans="1:6" x14ac:dyDescent="0.2">
      <c r="A2" s="3"/>
      <c r="B2" s="3"/>
      <c r="C2" s="3"/>
      <c r="D2" s="3"/>
      <c r="E2" s="3"/>
      <c r="F2" s="3"/>
    </row>
    <row r="3" spans="1:6" x14ac:dyDescent="0.2">
      <c r="A3" s="4" t="s">
        <v>35</v>
      </c>
      <c r="B3" s="4" t="s">
        <v>36</v>
      </c>
      <c r="C3" s="4" t="s">
        <v>37</v>
      </c>
      <c r="D3" s="4" t="s">
        <v>38</v>
      </c>
      <c r="E3" s="4" t="s">
        <v>39</v>
      </c>
      <c r="F3" s="4" t="s">
        <v>40</v>
      </c>
    </row>
    <row r="4" spans="1:6" x14ac:dyDescent="0.2">
      <c r="A4" s="5"/>
      <c r="B4" s="5"/>
      <c r="C4" s="5"/>
      <c r="D4" s="4" t="s">
        <v>2</v>
      </c>
      <c r="E4" s="4" t="s">
        <v>3</v>
      </c>
      <c r="F4" s="4" t="s">
        <v>4</v>
      </c>
    </row>
    <row r="5" spans="1:6" x14ac:dyDescent="0.2">
      <c r="A5" s="2" t="s">
        <v>79</v>
      </c>
      <c r="B5" s="2" t="s">
        <v>54</v>
      </c>
      <c r="C5" s="2" t="s">
        <v>41</v>
      </c>
      <c r="D5" s="2">
        <v>1</v>
      </c>
      <c r="E5" s="2">
        <v>0</v>
      </c>
    </row>
    <row r="6" spans="1:6" x14ac:dyDescent="0.2">
      <c r="A6" s="2" t="s">
        <v>79</v>
      </c>
      <c r="B6" s="2" t="s">
        <v>50</v>
      </c>
      <c r="C6" s="2" t="s">
        <v>42</v>
      </c>
      <c r="D6" s="2">
        <v>1</v>
      </c>
      <c r="E6" s="2">
        <v>0</v>
      </c>
    </row>
    <row r="7" spans="1:6" x14ac:dyDescent="0.2">
      <c r="A7" s="2" t="s">
        <v>79</v>
      </c>
      <c r="B7" s="2" t="s">
        <v>51</v>
      </c>
      <c r="C7" s="2" t="s">
        <v>43</v>
      </c>
      <c r="D7" s="2">
        <v>1</v>
      </c>
      <c r="E7" s="2">
        <v>0</v>
      </c>
    </row>
    <row r="8" spans="1:6" x14ac:dyDescent="0.2">
      <c r="A8" s="2" t="s">
        <v>79</v>
      </c>
      <c r="B8" s="2" t="s">
        <v>53</v>
      </c>
      <c r="C8" s="2" t="s">
        <v>44</v>
      </c>
      <c r="D8" s="2">
        <v>1</v>
      </c>
      <c r="E8" s="2">
        <v>0</v>
      </c>
    </row>
    <row r="9" spans="1:6" x14ac:dyDescent="0.2">
      <c r="A9" s="2" t="s">
        <v>79</v>
      </c>
      <c r="B9" s="2" t="s">
        <v>104</v>
      </c>
      <c r="C9" s="2" t="s">
        <v>45</v>
      </c>
      <c r="D9" s="2">
        <v>1</v>
      </c>
      <c r="E9" s="2">
        <v>0</v>
      </c>
    </row>
    <row r="10" spans="1:6" x14ac:dyDescent="0.2">
      <c r="A10" s="2" t="s">
        <v>79</v>
      </c>
      <c r="B10" s="2" t="s">
        <v>5</v>
      </c>
      <c r="C10" s="2" t="s">
        <v>46</v>
      </c>
      <c r="D10" s="2">
        <v>1</v>
      </c>
      <c r="E10" s="2">
        <v>0</v>
      </c>
    </row>
    <row r="11" spans="1:6" x14ac:dyDescent="0.2">
      <c r="A11" s="2" t="s">
        <v>79</v>
      </c>
      <c r="B11" s="2" t="s">
        <v>52</v>
      </c>
      <c r="C11" s="2" t="s">
        <v>82</v>
      </c>
      <c r="D11" s="2">
        <v>1</v>
      </c>
      <c r="E11" s="2">
        <v>0</v>
      </c>
    </row>
    <row r="12" spans="1:6" x14ac:dyDescent="0.2">
      <c r="A12" s="2" t="s">
        <v>79</v>
      </c>
      <c r="B12" s="2" t="s">
        <v>114</v>
      </c>
      <c r="C12" s="2" t="s">
        <v>115</v>
      </c>
      <c r="D12" s="2">
        <v>1</v>
      </c>
      <c r="E12" s="2">
        <v>0</v>
      </c>
    </row>
    <row r="13" spans="1:6" x14ac:dyDescent="0.2">
      <c r="A13" s="2" t="s">
        <v>79</v>
      </c>
      <c r="B13" s="2" t="s">
        <v>125</v>
      </c>
      <c r="C13" s="2" t="s">
        <v>128</v>
      </c>
      <c r="D13" s="2">
        <v>1</v>
      </c>
      <c r="E13" s="2">
        <v>0</v>
      </c>
    </row>
    <row r="14" spans="1:6" x14ac:dyDescent="0.2">
      <c r="A14" s="2" t="s">
        <v>79</v>
      </c>
      <c r="B14" s="2" t="s">
        <v>127</v>
      </c>
      <c r="C14" s="2" t="s">
        <v>129</v>
      </c>
      <c r="D14" s="2">
        <v>1</v>
      </c>
      <c r="E14" s="2">
        <v>0</v>
      </c>
    </row>
    <row r="15" spans="1:6" x14ac:dyDescent="0.2">
      <c r="A15" s="2" t="s">
        <v>79</v>
      </c>
      <c r="B15" s="2" t="s">
        <v>113</v>
      </c>
      <c r="C15" s="2" t="s">
        <v>80</v>
      </c>
      <c r="D15" s="2">
        <v>2</v>
      </c>
      <c r="E15" s="2">
        <v>0</v>
      </c>
    </row>
    <row r="16" spans="1:6" x14ac:dyDescent="0.2">
      <c r="A16" s="3" t="s">
        <v>1</v>
      </c>
      <c r="B16" s="3" t="s">
        <v>120</v>
      </c>
      <c r="C16" s="3" t="s">
        <v>121</v>
      </c>
      <c r="D16" s="3">
        <v>1</v>
      </c>
      <c r="E16" s="3">
        <v>1</v>
      </c>
    </row>
    <row r="17" spans="1:5" ht="15" x14ac:dyDescent="0.25">
      <c r="A17" t="s">
        <v>1</v>
      </c>
      <c r="B17" t="s">
        <v>117</v>
      </c>
      <c r="C17" t="s">
        <v>8</v>
      </c>
      <c r="D17">
        <v>1</v>
      </c>
      <c r="E17" s="2">
        <v>0</v>
      </c>
    </row>
    <row r="18" spans="1:5" ht="15" x14ac:dyDescent="0.25">
      <c r="A18" t="s">
        <v>1</v>
      </c>
      <c r="B18" t="s">
        <v>118</v>
      </c>
      <c r="C18" t="s">
        <v>63</v>
      </c>
      <c r="D18">
        <v>1</v>
      </c>
      <c r="E18" s="2">
        <v>0</v>
      </c>
    </row>
    <row r="19" spans="1:5" ht="15" x14ac:dyDescent="0.25">
      <c r="A19" t="s">
        <v>1</v>
      </c>
      <c r="B19" t="s">
        <v>119</v>
      </c>
      <c r="C19" t="s">
        <v>64</v>
      </c>
      <c r="D19">
        <v>1</v>
      </c>
      <c r="E19" s="2">
        <v>0</v>
      </c>
    </row>
    <row r="20" spans="1:5" ht="15" x14ac:dyDescent="0.25">
      <c r="A20" t="s">
        <v>1</v>
      </c>
      <c r="B20" t="s">
        <v>123</v>
      </c>
      <c r="C20" t="s">
        <v>122</v>
      </c>
      <c r="D20">
        <v>1</v>
      </c>
      <c r="E20" s="2">
        <v>0</v>
      </c>
    </row>
    <row r="21" spans="1:5" x14ac:dyDescent="0.2">
      <c r="A21" s="2" t="s">
        <v>1</v>
      </c>
      <c r="B21" s="2" t="s">
        <v>111</v>
      </c>
      <c r="C21" s="2" t="s">
        <v>112</v>
      </c>
      <c r="D21" s="2">
        <v>1</v>
      </c>
      <c r="E21" s="2">
        <v>1</v>
      </c>
    </row>
    <row r="22" spans="1:5" x14ac:dyDescent="0.2">
      <c r="A22" s="2" t="s">
        <v>1</v>
      </c>
      <c r="B22" s="2" t="s">
        <v>109</v>
      </c>
      <c r="C22" s="2" t="s">
        <v>110</v>
      </c>
      <c r="D22" s="2">
        <v>0</v>
      </c>
      <c r="E22" s="2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2ACBB-6ABE-4DFF-8DB8-3611366CC776}">
  <dimension ref="A1:T2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8.5703125" defaultRowHeight="12.75" x14ac:dyDescent="0.2"/>
  <cols>
    <col min="1" max="1" width="10.42578125" style="15" customWidth="1"/>
    <col min="2" max="11" width="8.5703125" style="15"/>
    <col min="12" max="12" width="10.140625" style="15" customWidth="1"/>
    <col min="13" max="16384" width="8.5703125" style="15"/>
  </cols>
  <sheetData>
    <row r="1" spans="1:20" x14ac:dyDescent="0.2">
      <c r="A1" s="15" t="s">
        <v>9</v>
      </c>
    </row>
    <row r="4" spans="1:20" x14ac:dyDescent="0.2">
      <c r="A4" s="16"/>
      <c r="B4" s="14" t="s">
        <v>55</v>
      </c>
      <c r="C4" s="14" t="s">
        <v>56</v>
      </c>
      <c r="D4" s="14" t="s">
        <v>57</v>
      </c>
      <c r="E4" s="14" t="s">
        <v>58</v>
      </c>
      <c r="F4" s="14" t="s">
        <v>59</v>
      </c>
      <c r="G4" s="14" t="s">
        <v>60</v>
      </c>
      <c r="H4" s="7" t="s">
        <v>68</v>
      </c>
      <c r="I4" s="7" t="s">
        <v>69</v>
      </c>
      <c r="J4" s="7" t="s">
        <v>70</v>
      </c>
      <c r="K4" s="7" t="s">
        <v>65</v>
      </c>
      <c r="L4" s="7" t="s">
        <v>66</v>
      </c>
      <c r="M4" s="14" t="s">
        <v>61</v>
      </c>
      <c r="N4" s="14" t="s">
        <v>62</v>
      </c>
      <c r="O4" s="7" t="s">
        <v>10</v>
      </c>
      <c r="P4" s="7" t="s">
        <v>11</v>
      </c>
      <c r="Q4" s="7" t="s">
        <v>48</v>
      </c>
      <c r="R4" s="7" t="s">
        <v>49</v>
      </c>
      <c r="S4" s="7" t="s">
        <v>6</v>
      </c>
      <c r="T4" s="7" t="s">
        <v>12</v>
      </c>
    </row>
    <row r="5" spans="1:20" x14ac:dyDescent="0.2">
      <c r="A5" s="14" t="s">
        <v>55</v>
      </c>
      <c r="B5" s="16"/>
      <c r="C5" s="16"/>
      <c r="D5" s="16"/>
      <c r="E5" s="16">
        <v>325.64159375000003</v>
      </c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>
        <v>325.64159375000003</v>
      </c>
    </row>
    <row r="6" spans="1:20" x14ac:dyDescent="0.2">
      <c r="A6" s="14" t="s">
        <v>56</v>
      </c>
      <c r="B6" s="16"/>
      <c r="C6" s="16"/>
      <c r="D6" s="16"/>
      <c r="E6" s="16"/>
      <c r="F6" s="16">
        <v>6657.1925000000001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>
        <v>6657.1925000000001</v>
      </c>
    </row>
    <row r="7" spans="1:20" x14ac:dyDescent="0.2">
      <c r="A7" s="14" t="s">
        <v>57</v>
      </c>
      <c r="B7" s="16"/>
      <c r="C7" s="16"/>
      <c r="D7" s="16"/>
      <c r="E7" s="16"/>
      <c r="F7" s="16"/>
      <c r="G7" s="16">
        <v>18212.366000000002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>
        <v>18212.366000000002</v>
      </c>
    </row>
    <row r="8" spans="1:20" x14ac:dyDescent="0.2">
      <c r="A8" s="14" t="s">
        <v>58</v>
      </c>
      <c r="B8" s="16">
        <v>34.969136108000001</v>
      </c>
      <c r="C8" s="16">
        <v>179.583451172</v>
      </c>
      <c r="D8" s="16">
        <v>25.862726073999998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>
        <v>68.434724609</v>
      </c>
      <c r="Q8" s="16">
        <v>6.8615099999999997E-4</v>
      </c>
      <c r="R8" s="16">
        <v>0.37890856900000003</v>
      </c>
      <c r="S8" s="16">
        <v>52.046457030999996</v>
      </c>
      <c r="T8" s="16">
        <v>361.27608971400002</v>
      </c>
    </row>
    <row r="9" spans="1:20" x14ac:dyDescent="0.2">
      <c r="A9" s="14" t="s">
        <v>59</v>
      </c>
      <c r="B9" s="16">
        <v>70.989971679999982</v>
      </c>
      <c r="C9" s="16">
        <v>2817.4632500000002</v>
      </c>
      <c r="D9" s="16">
        <v>1853.2838125000001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>
        <v>2036.548</v>
      </c>
      <c r="Q9" s="16">
        <v>0.13137745900000003</v>
      </c>
      <c r="R9" s="16">
        <v>1075.9113125000001</v>
      </c>
      <c r="S9" s="16">
        <v>969.66487500000005</v>
      </c>
      <c r="T9" s="16">
        <v>8823.992599139001</v>
      </c>
    </row>
    <row r="10" spans="1:20" x14ac:dyDescent="0.2">
      <c r="A10" s="14" t="s">
        <v>60</v>
      </c>
      <c r="B10" s="16">
        <v>82.899455321999994</v>
      </c>
      <c r="C10" s="16">
        <v>1354.841193359</v>
      </c>
      <c r="D10" s="16">
        <v>5062.8013281250005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>
        <v>7844.3195781250006</v>
      </c>
      <c r="Q10" s="16">
        <v>2258.227053391</v>
      </c>
      <c r="R10" s="16">
        <v>1609.287281738</v>
      </c>
      <c r="S10" s="16">
        <v>372.59259374999999</v>
      </c>
      <c r="T10" s="16">
        <v>18584.96848381</v>
      </c>
    </row>
    <row r="11" spans="1:20" x14ac:dyDescent="0.2">
      <c r="A11" s="7" t="s">
        <v>68</v>
      </c>
      <c r="B11" s="16">
        <v>35.950187499999998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>
        <v>35.950187499999998</v>
      </c>
    </row>
    <row r="12" spans="1:20" x14ac:dyDescent="0.2">
      <c r="A12" s="7" t="s">
        <v>69</v>
      </c>
      <c r="B12" s="16">
        <v>46.771281250000001</v>
      </c>
      <c r="C12" s="16">
        <v>1360.6781250000001</v>
      </c>
      <c r="D12" s="16">
        <v>6797.2370000000001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>
        <v>8204.6864062500008</v>
      </c>
    </row>
    <row r="13" spans="1:20" x14ac:dyDescent="0.2">
      <c r="A13" s="7" t="s">
        <v>70</v>
      </c>
      <c r="B13" s="16">
        <v>52.583062500000004</v>
      </c>
      <c r="C13" s="16">
        <v>648.99618750000002</v>
      </c>
      <c r="D13" s="16">
        <v>2846.2237500000001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>
        <v>3547.8029999999999</v>
      </c>
    </row>
    <row r="14" spans="1:20" x14ac:dyDescent="0.2">
      <c r="A14" s="7" t="s">
        <v>65</v>
      </c>
      <c r="B14" s="16"/>
      <c r="C14" s="16"/>
      <c r="D14" s="16"/>
      <c r="E14" s="16">
        <v>1.698338256</v>
      </c>
      <c r="F14" s="16">
        <v>263.18000390600002</v>
      </c>
      <c r="G14" s="16">
        <v>57.946148437999994</v>
      </c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>
        <v>322.82449060000005</v>
      </c>
    </row>
    <row r="15" spans="1:20" x14ac:dyDescent="0.2">
      <c r="A15" s="7" t="s">
        <v>66</v>
      </c>
      <c r="B15" s="16">
        <v>1.4784993900000001</v>
      </c>
      <c r="C15" s="16">
        <v>295.630296875</v>
      </c>
      <c r="D15" s="16">
        <v>1626.957375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>
        <v>1924.0661712650001</v>
      </c>
    </row>
    <row r="16" spans="1:20" x14ac:dyDescent="0.2">
      <c r="A16" s="14" t="s">
        <v>61</v>
      </c>
      <c r="B16" s="16"/>
      <c r="C16" s="16"/>
      <c r="D16" s="16"/>
      <c r="E16" s="16">
        <v>0.52242968800000011</v>
      </c>
      <c r="F16" s="16">
        <v>23.091249999999999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>
        <v>23.613679688000001</v>
      </c>
    </row>
    <row r="17" spans="1:20" x14ac:dyDescent="0.2">
      <c r="A17" s="14" t="s">
        <v>62</v>
      </c>
      <c r="B17" s="16"/>
      <c r="C17" s="16"/>
      <c r="D17" s="16"/>
      <c r="E17" s="16"/>
      <c r="F17" s="16">
        <v>2.8370000000000002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>
        <v>2.8370000000000002</v>
      </c>
    </row>
    <row r="18" spans="1:20" x14ac:dyDescent="0.2">
      <c r="A18" s="7" t="s">
        <v>10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>
        <v>20.390228828129999</v>
      </c>
      <c r="Q18" s="16"/>
      <c r="R18" s="16"/>
      <c r="S18" s="16"/>
      <c r="T18" s="16">
        <v>20.390228828129999</v>
      </c>
    </row>
    <row r="19" spans="1:20" x14ac:dyDescent="0.2">
      <c r="A19" s="7" t="s">
        <v>11</v>
      </c>
      <c r="B19" s="16"/>
      <c r="C19" s="16"/>
      <c r="D19" s="16"/>
      <c r="E19" s="16"/>
      <c r="F19" s="16"/>
      <c r="G19" s="16"/>
      <c r="H19" s="16">
        <v>35.950187500999995</v>
      </c>
      <c r="I19" s="16">
        <v>8204.6863749999993</v>
      </c>
      <c r="J19" s="16">
        <v>2287.8657499999999</v>
      </c>
      <c r="K19" s="16"/>
      <c r="L19" s="16"/>
      <c r="M19" s="16"/>
      <c r="N19" s="16"/>
      <c r="O19" s="16"/>
      <c r="P19" s="16"/>
      <c r="Q19" s="16"/>
      <c r="R19" s="16"/>
      <c r="S19" s="16"/>
      <c r="T19" s="16">
        <v>10528.502312501001</v>
      </c>
    </row>
    <row r="20" spans="1:20" x14ac:dyDescent="0.2">
      <c r="A20" s="7" t="s">
        <v>48</v>
      </c>
      <c r="B20" s="16"/>
      <c r="C20" s="16"/>
      <c r="D20" s="16"/>
      <c r="E20" s="16"/>
      <c r="F20" s="16"/>
      <c r="G20" s="16"/>
      <c r="H20" s="16"/>
      <c r="I20" s="16"/>
      <c r="J20" s="16"/>
      <c r="K20" s="16">
        <v>322.82449060000005</v>
      </c>
      <c r="L20" s="16">
        <v>1924.0661712650001</v>
      </c>
      <c r="M20" s="16">
        <v>23.613679688000001</v>
      </c>
      <c r="N20" s="16">
        <v>2.8370000000000002</v>
      </c>
      <c r="O20" s="16">
        <v>20.390228828129999</v>
      </c>
      <c r="P20" s="16"/>
      <c r="Q20" s="16"/>
      <c r="R20" s="16"/>
      <c r="S20" s="16"/>
      <c r="T20" s="16">
        <v>2293.73157038113</v>
      </c>
    </row>
    <row r="21" spans="1:20" x14ac:dyDescent="0.2">
      <c r="A21" s="7" t="s">
        <v>49</v>
      </c>
      <c r="B21" s="16"/>
      <c r="C21" s="16"/>
      <c r="D21" s="16"/>
      <c r="E21" s="16"/>
      <c r="F21" s="16"/>
      <c r="G21" s="16"/>
      <c r="H21" s="16"/>
      <c r="I21" s="16"/>
      <c r="J21" s="16">
        <v>1259.9372499999999</v>
      </c>
      <c r="K21" s="16"/>
      <c r="L21" s="16"/>
      <c r="M21" s="16"/>
      <c r="N21" s="16"/>
      <c r="O21" s="16"/>
      <c r="P21" s="16">
        <v>558.80978093886938</v>
      </c>
      <c r="Q21" s="16">
        <v>35.373649302130097</v>
      </c>
      <c r="R21" s="16"/>
      <c r="S21" s="16">
        <v>831.45883203200015</v>
      </c>
      <c r="T21" s="16">
        <v>2685.5795122729996</v>
      </c>
    </row>
    <row r="22" spans="1:20" x14ac:dyDescent="0.2">
      <c r="A22" s="7" t="s">
        <v>6</v>
      </c>
      <c r="B22" s="16"/>
      <c r="C22" s="16"/>
      <c r="D22" s="16"/>
      <c r="E22" s="16">
        <v>33.413734375000004</v>
      </c>
      <c r="F22" s="16">
        <v>1877.6920234380002</v>
      </c>
      <c r="G22" s="16">
        <v>314.65699999999998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>
        <v>2225.762757813</v>
      </c>
    </row>
    <row r="23" spans="1:20" x14ac:dyDescent="0.2">
      <c r="A23" s="7" t="s">
        <v>12</v>
      </c>
      <c r="B23" s="16">
        <v>325.64159375000003</v>
      </c>
      <c r="C23" s="16">
        <v>6657.1925039059997</v>
      </c>
      <c r="D23" s="16">
        <v>18212.365991699</v>
      </c>
      <c r="E23" s="16">
        <v>361.276096069</v>
      </c>
      <c r="F23" s="16">
        <v>8823.9927773439995</v>
      </c>
      <c r="G23" s="16">
        <v>18584.969148437998</v>
      </c>
      <c r="H23" s="16">
        <v>35.950187500999995</v>
      </c>
      <c r="I23" s="16">
        <v>8204.6863749999993</v>
      </c>
      <c r="J23" s="16">
        <v>3547.8029999999999</v>
      </c>
      <c r="K23" s="16">
        <v>322.82449060000005</v>
      </c>
      <c r="L23" s="16">
        <v>1924.0661712650001</v>
      </c>
      <c r="M23" s="16">
        <v>23.613679688000001</v>
      </c>
      <c r="N23" s="16">
        <v>2.8370000000000002</v>
      </c>
      <c r="O23" s="16">
        <v>20.390228828129999</v>
      </c>
      <c r="P23" s="16">
        <v>10528.502312501001</v>
      </c>
      <c r="Q23" s="16">
        <v>2293.7327663031301</v>
      </c>
      <c r="R23" s="16">
        <v>2685.5775028069997</v>
      </c>
      <c r="S23" s="16">
        <v>2225.762757813</v>
      </c>
      <c r="T23" s="16">
        <v>84781.184583512266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863D6-3F2F-424C-9C82-4A62897055D7}">
  <dimension ref="A5:W27"/>
  <sheetViews>
    <sheetView topLeftCell="A4" workbookViewId="0">
      <pane xSplit="1" ySplit="2" topLeftCell="B6" activePane="bottomRight" state="frozen"/>
      <selection activeCell="A4" sqref="A4"/>
      <selection pane="topRight" activeCell="B4" sqref="B4"/>
      <selection pane="bottomLeft" activeCell="A6" sqref="A6"/>
      <selection pane="bottomRight" activeCell="A5" sqref="A5:W27"/>
    </sheetView>
  </sheetViews>
  <sheetFormatPr defaultColWidth="8.5703125" defaultRowHeight="12.75" x14ac:dyDescent="0.2"/>
  <cols>
    <col min="1" max="16384" width="8.5703125" style="16"/>
  </cols>
  <sheetData>
    <row r="5" spans="1:23" x14ac:dyDescent="0.2">
      <c r="B5" s="7" t="s">
        <v>86</v>
      </c>
      <c r="C5" s="7" t="s">
        <v>87</v>
      </c>
      <c r="D5" s="7" t="s">
        <v>88</v>
      </c>
      <c r="E5" s="7" t="s">
        <v>89</v>
      </c>
      <c r="F5" s="7" t="s">
        <v>90</v>
      </c>
      <c r="G5" s="7" t="s">
        <v>91</v>
      </c>
      <c r="H5" s="7" t="s">
        <v>92</v>
      </c>
      <c r="I5" s="7" t="s">
        <v>93</v>
      </c>
      <c r="J5" s="7" t="s">
        <v>94</v>
      </c>
      <c r="K5" s="7" t="s">
        <v>95</v>
      </c>
      <c r="L5" s="7" t="s">
        <v>96</v>
      </c>
      <c r="M5" s="7" t="s">
        <v>97</v>
      </c>
      <c r="N5" s="7" t="s">
        <v>83</v>
      </c>
      <c r="O5" s="7" t="s">
        <v>84</v>
      </c>
      <c r="P5" s="7" t="s">
        <v>98</v>
      </c>
      <c r="Q5" s="7" t="s">
        <v>99</v>
      </c>
      <c r="R5" s="7" t="s">
        <v>10</v>
      </c>
      <c r="S5" s="7" t="s">
        <v>11</v>
      </c>
      <c r="T5" s="7" t="s">
        <v>100</v>
      </c>
      <c r="U5" s="7" t="s">
        <v>101</v>
      </c>
      <c r="V5" s="7" t="s">
        <v>6</v>
      </c>
      <c r="W5" s="7" t="s">
        <v>12</v>
      </c>
    </row>
    <row r="6" spans="1:23" x14ac:dyDescent="0.2">
      <c r="A6" s="7" t="s">
        <v>86</v>
      </c>
      <c r="E6" s="16">
        <v>325.64159227213594</v>
      </c>
      <c r="W6" s="16">
        <v>325.64159227213594</v>
      </c>
    </row>
    <row r="7" spans="1:23" x14ac:dyDescent="0.2">
      <c r="A7" s="7" t="s">
        <v>87</v>
      </c>
      <c r="F7" s="16">
        <v>6657.1925647088719</v>
      </c>
      <c r="W7" s="16">
        <v>6657.1925647088719</v>
      </c>
    </row>
    <row r="8" spans="1:23" x14ac:dyDescent="0.2">
      <c r="A8" s="7" t="s">
        <v>88</v>
      </c>
      <c r="G8" s="16">
        <v>18212.366177126245</v>
      </c>
      <c r="W8" s="16">
        <v>18212.366177126245</v>
      </c>
    </row>
    <row r="9" spans="1:23" x14ac:dyDescent="0.2">
      <c r="A9" s="7" t="s">
        <v>89</v>
      </c>
      <c r="B9" s="16">
        <v>34.969136127869241</v>
      </c>
      <c r="C9" s="16">
        <v>179.58345486181236</v>
      </c>
      <c r="D9" s="16">
        <v>25.862726135958965</v>
      </c>
      <c r="S9" s="16">
        <v>68.434725105989628</v>
      </c>
      <c r="T9" s="16">
        <v>6.8615100000172418E-4</v>
      </c>
      <c r="U9" s="16">
        <v>0.37890856905391507</v>
      </c>
      <c r="V9" s="16">
        <v>52.046457467503743</v>
      </c>
      <c r="W9" s="16">
        <v>361.27609441918787</v>
      </c>
    </row>
    <row r="10" spans="1:23" x14ac:dyDescent="0.2">
      <c r="A10" s="7" t="s">
        <v>90</v>
      </c>
      <c r="B10" s="16">
        <v>70.989971166013206</v>
      </c>
      <c r="C10" s="16">
        <v>2817.46321981137</v>
      </c>
      <c r="D10" s="16">
        <v>1853.2837243413678</v>
      </c>
      <c r="S10" s="16">
        <v>2036.5479497392041</v>
      </c>
      <c r="T10" s="16">
        <v>0.13137745899814524</v>
      </c>
      <c r="U10" s="16">
        <v>1075.9116026592169</v>
      </c>
      <c r="V10" s="16">
        <v>969.66491533018882</v>
      </c>
      <c r="W10" s="16">
        <v>8823.9927605063604</v>
      </c>
    </row>
    <row r="11" spans="1:23" x14ac:dyDescent="0.2">
      <c r="A11" s="7" t="s">
        <v>91</v>
      </c>
      <c r="B11" s="16">
        <v>82.899454779989767</v>
      </c>
      <c r="C11" s="16">
        <v>1354.8412288310515</v>
      </c>
      <c r="D11" s="16">
        <v>5062.8012629783507</v>
      </c>
      <c r="S11" s="16">
        <v>7844.3202554484369</v>
      </c>
      <c r="T11" s="16">
        <v>2258.226525245067</v>
      </c>
      <c r="U11" s="16">
        <v>1609.2879907876124</v>
      </c>
      <c r="V11" s="16">
        <v>372.59260291577237</v>
      </c>
      <c r="W11" s="16">
        <v>18584.969320986278</v>
      </c>
    </row>
    <row r="12" spans="1:23" x14ac:dyDescent="0.2">
      <c r="A12" s="7" t="s">
        <v>92</v>
      </c>
      <c r="B12" s="16">
        <v>35.950187462569609</v>
      </c>
      <c r="W12" s="16">
        <v>35.950187462569609</v>
      </c>
    </row>
    <row r="13" spans="1:23" x14ac:dyDescent="0.2">
      <c r="A13" s="7" t="s">
        <v>93</v>
      </c>
      <c r="B13" s="16">
        <v>46.771281070717912</v>
      </c>
      <c r="C13" s="16">
        <v>1360.6781550194382</v>
      </c>
      <c r="D13" s="16">
        <v>6797.2367388530447</v>
      </c>
      <c r="W13" s="16">
        <v>8204.686174943201</v>
      </c>
    </row>
    <row r="14" spans="1:23" x14ac:dyDescent="0.2">
      <c r="A14" s="7" t="s">
        <v>94</v>
      </c>
      <c r="B14" s="16">
        <v>52.583062273437164</v>
      </c>
      <c r="C14" s="16">
        <v>648.99619433914097</v>
      </c>
      <c r="D14" s="16">
        <v>2846.2237043883138</v>
      </c>
      <c r="W14" s="16">
        <v>3547.8029610008916</v>
      </c>
    </row>
    <row r="15" spans="1:23" x14ac:dyDescent="0.2">
      <c r="A15" s="7" t="s">
        <v>95</v>
      </c>
      <c r="B15" s="16">
        <v>-1.4786953129088538</v>
      </c>
      <c r="W15" s="16">
        <v>-1.4786953129088538</v>
      </c>
    </row>
    <row r="16" spans="1:23" x14ac:dyDescent="0.2">
      <c r="A16" s="7" t="s">
        <v>96</v>
      </c>
      <c r="B16" s="16">
        <v>3.8298671881425963</v>
      </c>
      <c r="C16" s="16">
        <v>204.86612950323027</v>
      </c>
      <c r="D16" s="16">
        <v>1023.4040894666006</v>
      </c>
      <c r="W16" s="16">
        <v>1232.1000861579735</v>
      </c>
    </row>
    <row r="17" spans="1:23" x14ac:dyDescent="0.2">
      <c r="A17" s="7" t="s">
        <v>97</v>
      </c>
      <c r="B17" s="16">
        <v>-1.6649999999842495</v>
      </c>
      <c r="C17" s="16">
        <v>21.132625046455335</v>
      </c>
      <c r="D17" s="16">
        <v>92.678750704891328</v>
      </c>
      <c r="W17" s="16">
        <v>112.14637575136241</v>
      </c>
    </row>
    <row r="18" spans="1:23" x14ac:dyDescent="0.2">
      <c r="A18" s="7" t="s">
        <v>83</v>
      </c>
      <c r="E18" s="16">
        <v>1.6983382559067188</v>
      </c>
      <c r="F18" s="16">
        <v>263.18001049712598</v>
      </c>
      <c r="G18" s="16">
        <v>57.946148678192756</v>
      </c>
      <c r="W18" s="16">
        <v>322.82449743122544</v>
      </c>
    </row>
    <row r="19" spans="1:23" x14ac:dyDescent="0.2">
      <c r="A19" s="7" t="s">
        <v>84</v>
      </c>
      <c r="B19" s="16">
        <v>0.79232751628966014</v>
      </c>
      <c r="C19" s="16">
        <v>69.63155729637343</v>
      </c>
      <c r="D19" s="16">
        <v>510.8751802577155</v>
      </c>
      <c r="W19" s="16">
        <v>581.29906507037856</v>
      </c>
    </row>
    <row r="20" spans="1:23" x14ac:dyDescent="0.2">
      <c r="A20" s="7" t="s">
        <v>98</v>
      </c>
      <c r="E20" s="16">
        <v>0.5224296879873136</v>
      </c>
      <c r="F20" s="16">
        <v>23.09125004146707</v>
      </c>
      <c r="W20" s="16">
        <v>23.613679729454383</v>
      </c>
    </row>
    <row r="21" spans="1:23" x14ac:dyDescent="0.2">
      <c r="A21" s="7" t="s">
        <v>99</v>
      </c>
      <c r="F21" s="16">
        <v>2.8370000006116851</v>
      </c>
      <c r="W21" s="16">
        <v>2.8370000006116851</v>
      </c>
    </row>
    <row r="22" spans="1:23" x14ac:dyDescent="0.2">
      <c r="A22" s="7" t="s">
        <v>10</v>
      </c>
      <c r="S22" s="16">
        <v>20.390228857967298</v>
      </c>
      <c r="W22" s="16">
        <v>20.390228857967298</v>
      </c>
    </row>
    <row r="23" spans="1:23" x14ac:dyDescent="0.2">
      <c r="A23" s="7" t="s">
        <v>11</v>
      </c>
      <c r="H23" s="16">
        <v>35.950187462569701</v>
      </c>
      <c r="I23" s="16">
        <v>8204.686174943201</v>
      </c>
      <c r="J23" s="16">
        <v>3547.8029610008921</v>
      </c>
      <c r="W23" s="16">
        <v>11788.439323406663</v>
      </c>
    </row>
    <row r="24" spans="1:23" x14ac:dyDescent="0.2">
      <c r="A24" s="7" t="s">
        <v>100</v>
      </c>
      <c r="K24" s="16">
        <v>-1.4786953129087581</v>
      </c>
      <c r="L24" s="16">
        <v>1232.1000861579735</v>
      </c>
      <c r="M24" s="16">
        <v>112.14637575136251</v>
      </c>
      <c r="N24" s="16">
        <v>322.82449743122555</v>
      </c>
      <c r="O24" s="16">
        <v>581.29906507037867</v>
      </c>
      <c r="P24" s="16">
        <v>23.613679729454478</v>
      </c>
      <c r="Q24" s="16">
        <v>2.837000000611781</v>
      </c>
      <c r="R24" s="16">
        <v>20.390228857967394</v>
      </c>
      <c r="W24" s="16">
        <v>2293.7322376860652</v>
      </c>
    </row>
    <row r="25" spans="1:23" x14ac:dyDescent="0.2">
      <c r="A25" s="7" t="s">
        <v>101</v>
      </c>
      <c r="S25" s="16">
        <v>1818.7461642550657</v>
      </c>
      <c r="T25" s="16">
        <v>35.373648831000651</v>
      </c>
      <c r="V25" s="16">
        <v>831.45868892981673</v>
      </c>
      <c r="W25" s="16">
        <v>2685.5785020158828</v>
      </c>
    </row>
    <row r="26" spans="1:23" x14ac:dyDescent="0.2">
      <c r="A26" s="7" t="s">
        <v>6</v>
      </c>
      <c r="E26" s="16">
        <v>33.413734203157986</v>
      </c>
      <c r="F26" s="16">
        <v>1877.6919352582829</v>
      </c>
      <c r="G26" s="16">
        <v>314.6569951818409</v>
      </c>
      <c r="W26" s="16">
        <v>2225.7626646432818</v>
      </c>
    </row>
    <row r="27" spans="1:23" x14ac:dyDescent="0.2">
      <c r="A27" s="7" t="s">
        <v>12</v>
      </c>
      <c r="B27" s="16">
        <v>325.64159227213611</v>
      </c>
      <c r="C27" s="16">
        <v>6657.1925647088719</v>
      </c>
      <c r="D27" s="16">
        <v>18212.366177126241</v>
      </c>
      <c r="E27" s="16">
        <v>361.27609441918798</v>
      </c>
      <c r="F27" s="16">
        <v>8823.9927605063604</v>
      </c>
      <c r="G27" s="16">
        <v>18584.969320986278</v>
      </c>
      <c r="H27" s="16">
        <v>35.950187462569701</v>
      </c>
      <c r="I27" s="16">
        <v>8204.686174943201</v>
      </c>
      <c r="J27" s="16">
        <v>3547.8029610008921</v>
      </c>
      <c r="K27" s="16">
        <v>-1.4786953129087581</v>
      </c>
      <c r="L27" s="16">
        <v>1232.1000861579735</v>
      </c>
      <c r="M27" s="16">
        <v>112.14637575136251</v>
      </c>
      <c r="N27" s="16">
        <v>322.82449743122555</v>
      </c>
      <c r="O27" s="16">
        <v>581.29906507037867</v>
      </c>
      <c r="P27" s="16">
        <v>23.613679729454478</v>
      </c>
      <c r="Q27" s="16">
        <v>2.837000000611781</v>
      </c>
      <c r="R27" s="16">
        <v>20.390228857967394</v>
      </c>
      <c r="S27" s="16">
        <v>11788.439323406663</v>
      </c>
      <c r="T27" s="16">
        <v>2293.7322376860657</v>
      </c>
      <c r="U27" s="16">
        <v>2685.5785020158833</v>
      </c>
      <c r="V27" s="16">
        <v>2225.7626646432818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1A92F-2C96-43B1-8D5F-F0823DAFDADF}">
  <dimension ref="A1:F22"/>
  <sheetViews>
    <sheetView zoomScaleNormal="100" workbookViewId="0">
      <selection activeCell="J34" sqref="J34"/>
    </sheetView>
  </sheetViews>
  <sheetFormatPr defaultColWidth="9.140625" defaultRowHeight="12.75" x14ac:dyDescent="0.2"/>
  <cols>
    <col min="1" max="1" width="9.140625" style="2"/>
    <col min="2" max="2" width="12.42578125" style="2" customWidth="1"/>
    <col min="3" max="3" width="18.42578125" style="2" customWidth="1"/>
    <col min="4" max="4" width="14.42578125" style="2" customWidth="1"/>
    <col min="5" max="5" width="16.42578125" style="2" customWidth="1"/>
    <col min="6" max="6" width="14.5703125" style="2" customWidth="1"/>
    <col min="7" max="16384" width="9.140625" style="2"/>
  </cols>
  <sheetData>
    <row r="1" spans="1:6" x14ac:dyDescent="0.2">
      <c r="A1" s="1" t="s">
        <v>34</v>
      </c>
      <c r="B1" s="3"/>
      <c r="C1" s="3"/>
      <c r="D1" s="3"/>
      <c r="E1" s="3"/>
      <c r="F1" s="3"/>
    </row>
    <row r="2" spans="1:6" x14ac:dyDescent="0.2">
      <c r="A2" s="3"/>
      <c r="B2" s="3"/>
      <c r="C2" s="3"/>
      <c r="D2" s="3"/>
      <c r="E2" s="3"/>
      <c r="F2" s="3"/>
    </row>
    <row r="3" spans="1:6" x14ac:dyDescent="0.2">
      <c r="A3" s="4" t="s">
        <v>35</v>
      </c>
      <c r="B3" s="4" t="s">
        <v>36</v>
      </c>
      <c r="C3" s="4" t="s">
        <v>37</v>
      </c>
      <c r="D3" s="4" t="s">
        <v>38</v>
      </c>
      <c r="E3" s="4" t="s">
        <v>39</v>
      </c>
      <c r="F3" s="4" t="s">
        <v>40</v>
      </c>
    </row>
    <row r="4" spans="1:6" x14ac:dyDescent="0.2">
      <c r="A4" s="5"/>
      <c r="B4" s="5"/>
      <c r="C4" s="5"/>
      <c r="D4" s="4" t="s">
        <v>2</v>
      </c>
      <c r="E4" s="4" t="s">
        <v>3</v>
      </c>
      <c r="F4" s="4" t="s">
        <v>4</v>
      </c>
    </row>
    <row r="5" spans="1:6" x14ac:dyDescent="0.2">
      <c r="A5" s="2" t="s">
        <v>79</v>
      </c>
      <c r="B5" s="2" t="s">
        <v>54</v>
      </c>
      <c r="C5" s="2" t="s">
        <v>41</v>
      </c>
      <c r="D5" s="2">
        <v>1</v>
      </c>
      <c r="E5" s="2">
        <v>0</v>
      </c>
    </row>
    <row r="6" spans="1:6" x14ac:dyDescent="0.2">
      <c r="A6" s="2" t="s">
        <v>79</v>
      </c>
      <c r="B6" s="2" t="s">
        <v>50</v>
      </c>
      <c r="C6" s="2" t="s">
        <v>42</v>
      </c>
      <c r="D6" s="2">
        <v>1</v>
      </c>
      <c r="E6" s="2">
        <v>0</v>
      </c>
    </row>
    <row r="7" spans="1:6" x14ac:dyDescent="0.2">
      <c r="A7" s="2" t="s">
        <v>79</v>
      </c>
      <c r="B7" s="2" t="s">
        <v>51</v>
      </c>
      <c r="C7" s="2" t="s">
        <v>43</v>
      </c>
      <c r="D7" s="2">
        <v>1</v>
      </c>
      <c r="E7" s="2">
        <v>0</v>
      </c>
    </row>
    <row r="8" spans="1:6" x14ac:dyDescent="0.2">
      <c r="A8" s="2" t="s">
        <v>79</v>
      </c>
      <c r="B8" s="2" t="s">
        <v>53</v>
      </c>
      <c r="C8" s="2" t="s">
        <v>44</v>
      </c>
      <c r="D8" s="2">
        <v>1</v>
      </c>
      <c r="E8" s="2">
        <v>0</v>
      </c>
    </row>
    <row r="9" spans="1:6" x14ac:dyDescent="0.2">
      <c r="A9" s="2" t="s">
        <v>79</v>
      </c>
      <c r="B9" s="2" t="s">
        <v>104</v>
      </c>
      <c r="C9" s="2" t="s">
        <v>45</v>
      </c>
      <c r="D9" s="2">
        <v>1</v>
      </c>
      <c r="E9" s="2">
        <v>0</v>
      </c>
    </row>
    <row r="10" spans="1:6" x14ac:dyDescent="0.2">
      <c r="A10" s="2" t="s">
        <v>79</v>
      </c>
      <c r="B10" s="2" t="s">
        <v>5</v>
      </c>
      <c r="C10" s="2" t="s">
        <v>46</v>
      </c>
      <c r="D10" s="2">
        <v>1</v>
      </c>
      <c r="E10" s="2">
        <v>0</v>
      </c>
    </row>
    <row r="11" spans="1:6" x14ac:dyDescent="0.2">
      <c r="A11" s="2" t="s">
        <v>79</v>
      </c>
      <c r="B11" s="2" t="s">
        <v>52</v>
      </c>
      <c r="C11" s="2" t="s">
        <v>82</v>
      </c>
      <c r="D11" s="2">
        <v>1</v>
      </c>
      <c r="E11" s="2">
        <v>0</v>
      </c>
    </row>
    <row r="12" spans="1:6" x14ac:dyDescent="0.2">
      <c r="A12" s="2" t="s">
        <v>79</v>
      </c>
      <c r="B12" s="2" t="s">
        <v>114</v>
      </c>
      <c r="C12" s="2" t="s">
        <v>115</v>
      </c>
      <c r="D12" s="2">
        <v>1</v>
      </c>
      <c r="E12" s="2">
        <v>0</v>
      </c>
    </row>
    <row r="13" spans="1:6" x14ac:dyDescent="0.2">
      <c r="A13" s="2" t="s">
        <v>79</v>
      </c>
      <c r="B13" s="2" t="s">
        <v>125</v>
      </c>
      <c r="C13" s="2" t="s">
        <v>128</v>
      </c>
      <c r="D13" s="2">
        <v>1</v>
      </c>
      <c r="E13" s="2">
        <v>0</v>
      </c>
    </row>
    <row r="14" spans="1:6" x14ac:dyDescent="0.2">
      <c r="A14" s="2" t="s">
        <v>79</v>
      </c>
      <c r="B14" s="2" t="s">
        <v>127</v>
      </c>
      <c r="C14" s="2" t="s">
        <v>129</v>
      </c>
      <c r="D14" s="2">
        <v>1</v>
      </c>
      <c r="E14" s="2">
        <v>0</v>
      </c>
    </row>
    <row r="15" spans="1:6" x14ac:dyDescent="0.2">
      <c r="A15" s="2" t="s">
        <v>79</v>
      </c>
      <c r="B15" s="2" t="s">
        <v>113</v>
      </c>
      <c r="C15" s="2" t="s">
        <v>80</v>
      </c>
      <c r="D15" s="2">
        <v>2</v>
      </c>
      <c r="E15" s="2">
        <v>0</v>
      </c>
    </row>
    <row r="16" spans="1:6" x14ac:dyDescent="0.2">
      <c r="A16" s="3" t="s">
        <v>1</v>
      </c>
      <c r="B16" s="3" t="s">
        <v>120</v>
      </c>
      <c r="C16" s="3" t="s">
        <v>121</v>
      </c>
      <c r="D16" s="3">
        <v>1</v>
      </c>
      <c r="E16" s="3">
        <v>1</v>
      </c>
    </row>
    <row r="17" spans="1:5" ht="15" x14ac:dyDescent="0.25">
      <c r="A17" t="s">
        <v>1</v>
      </c>
      <c r="B17" t="s">
        <v>117</v>
      </c>
      <c r="C17" t="s">
        <v>8</v>
      </c>
      <c r="D17">
        <v>1</v>
      </c>
      <c r="E17" s="2">
        <v>0</v>
      </c>
    </row>
    <row r="18" spans="1:5" ht="15" x14ac:dyDescent="0.25">
      <c r="A18" t="s">
        <v>1</v>
      </c>
      <c r="B18" t="s">
        <v>118</v>
      </c>
      <c r="C18" t="s">
        <v>63</v>
      </c>
      <c r="D18">
        <v>1</v>
      </c>
      <c r="E18" s="2">
        <v>0</v>
      </c>
    </row>
    <row r="19" spans="1:5" ht="15" x14ac:dyDescent="0.25">
      <c r="A19" t="s">
        <v>1</v>
      </c>
      <c r="B19" t="s">
        <v>119</v>
      </c>
      <c r="C19" t="s">
        <v>64</v>
      </c>
      <c r="D19">
        <v>1</v>
      </c>
      <c r="E19" s="2">
        <v>0</v>
      </c>
    </row>
    <row r="20" spans="1:5" ht="15" x14ac:dyDescent="0.25">
      <c r="A20" t="s">
        <v>1</v>
      </c>
      <c r="B20" t="s">
        <v>123</v>
      </c>
      <c r="C20" t="s">
        <v>122</v>
      </c>
      <c r="D20">
        <v>1</v>
      </c>
      <c r="E20" s="2">
        <v>0</v>
      </c>
    </row>
    <row r="21" spans="1:5" x14ac:dyDescent="0.2">
      <c r="A21" s="2" t="s">
        <v>1</v>
      </c>
      <c r="B21" s="2" t="s">
        <v>109</v>
      </c>
      <c r="C21" s="2" t="s">
        <v>110</v>
      </c>
      <c r="D21" s="2">
        <v>0</v>
      </c>
      <c r="E21" s="2">
        <v>1</v>
      </c>
    </row>
    <row r="22" spans="1:5" x14ac:dyDescent="0.2">
      <c r="A22" s="2" t="s">
        <v>1</v>
      </c>
      <c r="B22" s="2" t="s">
        <v>111</v>
      </c>
      <c r="C22" s="2" t="s">
        <v>112</v>
      </c>
      <c r="D22" s="2">
        <v>1</v>
      </c>
      <c r="E22" s="2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2D4B5-0507-422F-9A45-2C2933589401}">
  <dimension ref="A1:L28"/>
  <sheetViews>
    <sheetView zoomScaleNormal="100" workbookViewId="0">
      <selection activeCell="K5" sqref="K5:L5"/>
    </sheetView>
  </sheetViews>
  <sheetFormatPr defaultColWidth="9.140625" defaultRowHeight="12.75" x14ac:dyDescent="0.2"/>
  <cols>
    <col min="1" max="1" width="12.42578125" style="2" customWidth="1"/>
    <col min="2" max="2" width="36.5703125" style="2" customWidth="1"/>
    <col min="3" max="3" width="9.140625" style="2"/>
    <col min="4" max="4" width="11.85546875" style="2" customWidth="1"/>
    <col min="5" max="6" width="9.140625" style="2"/>
    <col min="7" max="7" width="11" style="2" customWidth="1"/>
    <col min="8" max="8" width="14" style="2" customWidth="1"/>
    <col min="9" max="9" width="11.85546875" style="2" customWidth="1"/>
    <col min="10" max="11" width="9.140625" style="2"/>
    <col min="12" max="12" width="13.140625" style="2" customWidth="1"/>
    <col min="13" max="16384" width="9.140625" style="2"/>
  </cols>
  <sheetData>
    <row r="1" spans="1:12" x14ac:dyDescent="0.2">
      <c r="A1" s="1" t="s">
        <v>13</v>
      </c>
    </row>
    <row r="2" spans="1:12" x14ac:dyDescent="0.2">
      <c r="D2" s="6" t="s">
        <v>14</v>
      </c>
    </row>
    <row r="3" spans="1:12" s="13" customFormat="1" ht="38.25" x14ac:dyDescent="0.25">
      <c r="A3" s="13" t="s">
        <v>0</v>
      </c>
      <c r="B3" s="13" t="s">
        <v>15</v>
      </c>
      <c r="D3" s="13" t="s">
        <v>16</v>
      </c>
      <c r="E3" s="13" t="s">
        <v>17</v>
      </c>
      <c r="F3" s="13" t="s">
        <v>18</v>
      </c>
      <c r="G3" s="13" t="s">
        <v>81</v>
      </c>
      <c r="H3" s="13" t="s">
        <v>47</v>
      </c>
      <c r="I3" s="13" t="s">
        <v>19</v>
      </c>
      <c r="J3" s="13" t="s">
        <v>25</v>
      </c>
      <c r="K3" s="13" t="s">
        <v>124</v>
      </c>
      <c r="L3" s="13" t="s">
        <v>126</v>
      </c>
    </row>
    <row r="4" spans="1:12" s="12" customFormat="1" x14ac:dyDescent="0.2">
      <c r="A4" s="12" t="s">
        <v>54</v>
      </c>
      <c r="B4" s="11"/>
      <c r="D4" s="12" t="s">
        <v>50</v>
      </c>
      <c r="E4" s="12" t="s">
        <v>51</v>
      </c>
      <c r="F4" s="12" t="s">
        <v>53</v>
      </c>
      <c r="G4" s="12" t="s">
        <v>104</v>
      </c>
      <c r="H4" s="12" t="s">
        <v>5</v>
      </c>
      <c r="I4" s="12" t="s">
        <v>52</v>
      </c>
      <c r="J4" s="12" t="s">
        <v>114</v>
      </c>
      <c r="K4" s="12" t="s">
        <v>125</v>
      </c>
      <c r="L4" s="12" t="s">
        <v>127</v>
      </c>
    </row>
    <row r="5" spans="1:12" x14ac:dyDescent="0.2">
      <c r="A5" s="14" t="s">
        <v>55</v>
      </c>
      <c r="B5" s="2" t="s">
        <v>21</v>
      </c>
      <c r="D5" s="14" t="s">
        <v>58</v>
      </c>
      <c r="E5" s="14" t="s">
        <v>55</v>
      </c>
      <c r="F5" s="7" t="s">
        <v>68</v>
      </c>
      <c r="G5" s="7" t="s">
        <v>72</v>
      </c>
      <c r="H5" s="7" t="s">
        <v>11</v>
      </c>
      <c r="I5" s="7" t="s">
        <v>11</v>
      </c>
      <c r="J5" s="7" t="s">
        <v>69</v>
      </c>
    </row>
    <row r="6" spans="1:12" x14ac:dyDescent="0.2">
      <c r="A6" s="14" t="s">
        <v>56</v>
      </c>
      <c r="B6" s="2" t="s">
        <v>22</v>
      </c>
      <c r="D6" s="14" t="s">
        <v>59</v>
      </c>
      <c r="E6" s="14" t="s">
        <v>56</v>
      </c>
      <c r="F6" s="7" t="s">
        <v>69</v>
      </c>
      <c r="G6" s="7" t="s">
        <v>73</v>
      </c>
      <c r="H6" s="14" t="s">
        <v>48</v>
      </c>
    </row>
    <row r="7" spans="1:12" x14ac:dyDescent="0.2">
      <c r="A7" s="14" t="s">
        <v>57</v>
      </c>
      <c r="B7" s="2" t="s">
        <v>23</v>
      </c>
      <c r="D7" s="14" t="s">
        <v>60</v>
      </c>
      <c r="E7" s="14" t="s">
        <v>57</v>
      </c>
      <c r="F7" s="7" t="s">
        <v>70</v>
      </c>
      <c r="G7" s="7" t="s">
        <v>71</v>
      </c>
      <c r="H7" s="7" t="s">
        <v>6</v>
      </c>
    </row>
    <row r="8" spans="1:12" ht="15" x14ac:dyDescent="0.25">
      <c r="A8" s="14" t="s">
        <v>58</v>
      </c>
      <c r="B8" s="2" t="s">
        <v>21</v>
      </c>
      <c r="F8" s="8"/>
      <c r="G8" s="8"/>
      <c r="H8" s="8"/>
    </row>
    <row r="9" spans="1:12" x14ac:dyDescent="0.2">
      <c r="A9" s="14" t="s">
        <v>59</v>
      </c>
      <c r="B9" s="2" t="s">
        <v>22</v>
      </c>
    </row>
    <row r="10" spans="1:12" x14ac:dyDescent="0.2">
      <c r="A10" s="14" t="s">
        <v>60</v>
      </c>
      <c r="B10" s="2" t="s">
        <v>23</v>
      </c>
    </row>
    <row r="11" spans="1:12" x14ac:dyDescent="0.2">
      <c r="A11" s="7" t="s">
        <v>68</v>
      </c>
      <c r="B11" s="2" t="s">
        <v>24</v>
      </c>
    </row>
    <row r="12" spans="1:12" x14ac:dyDescent="0.2">
      <c r="A12" s="7" t="s">
        <v>69</v>
      </c>
      <c r="B12" s="2" t="s">
        <v>25</v>
      </c>
    </row>
    <row r="13" spans="1:12" x14ac:dyDescent="0.2">
      <c r="A13" s="7" t="s">
        <v>70</v>
      </c>
      <c r="B13" s="2" t="s">
        <v>26</v>
      </c>
    </row>
    <row r="14" spans="1:12" x14ac:dyDescent="0.2">
      <c r="A14" s="7" t="s">
        <v>72</v>
      </c>
      <c r="B14" s="2" t="s">
        <v>74</v>
      </c>
    </row>
    <row r="15" spans="1:12" x14ac:dyDescent="0.2">
      <c r="A15" s="7" t="s">
        <v>73</v>
      </c>
      <c r="B15" s="2" t="s">
        <v>75</v>
      </c>
    </row>
    <row r="16" spans="1:12" x14ac:dyDescent="0.2">
      <c r="A16" s="7" t="s">
        <v>71</v>
      </c>
      <c r="B16" s="2" t="s">
        <v>76</v>
      </c>
    </row>
    <row r="17" spans="1:2" x14ac:dyDescent="0.2">
      <c r="A17" s="7" t="s">
        <v>65</v>
      </c>
      <c r="B17" s="9" t="s">
        <v>67</v>
      </c>
    </row>
    <row r="18" spans="1:2" x14ac:dyDescent="0.2">
      <c r="A18" s="7" t="s">
        <v>66</v>
      </c>
      <c r="B18" s="9" t="s">
        <v>27</v>
      </c>
    </row>
    <row r="19" spans="1:2" x14ac:dyDescent="0.2">
      <c r="A19" s="14" t="s">
        <v>61</v>
      </c>
      <c r="B19" s="10" t="s">
        <v>28</v>
      </c>
    </row>
    <row r="20" spans="1:2" x14ac:dyDescent="0.2">
      <c r="A20" s="14" t="s">
        <v>62</v>
      </c>
      <c r="B20" s="10" t="s">
        <v>29</v>
      </c>
    </row>
    <row r="21" spans="1:2" x14ac:dyDescent="0.2">
      <c r="A21" s="7" t="s">
        <v>10</v>
      </c>
      <c r="B21" s="3" t="s">
        <v>30</v>
      </c>
    </row>
    <row r="22" spans="1:2" x14ac:dyDescent="0.2">
      <c r="A22" s="7" t="s">
        <v>11</v>
      </c>
      <c r="B22" s="3" t="s">
        <v>31</v>
      </c>
    </row>
    <row r="23" spans="1:2" x14ac:dyDescent="0.2">
      <c r="A23" s="14" t="s">
        <v>48</v>
      </c>
      <c r="B23" s="2" t="s">
        <v>20</v>
      </c>
    </row>
    <row r="24" spans="1:2" x14ac:dyDescent="0.2">
      <c r="A24" s="14" t="s">
        <v>49</v>
      </c>
      <c r="B24" s="2" t="s">
        <v>32</v>
      </c>
    </row>
    <row r="25" spans="1:2" x14ac:dyDescent="0.2">
      <c r="A25" s="7" t="s">
        <v>6</v>
      </c>
      <c r="B25" s="2" t="s">
        <v>33</v>
      </c>
    </row>
    <row r="26" spans="1:2" x14ac:dyDescent="0.2">
      <c r="A26" s="7" t="s">
        <v>12</v>
      </c>
      <c r="B26" s="2" t="s">
        <v>116</v>
      </c>
    </row>
    <row r="28" spans="1:2" x14ac:dyDescent="0.2">
      <c r="A28" s="3"/>
      <c r="B28" s="3"/>
    </row>
  </sheetData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2C3E6-FBF7-40EE-BF04-6E23AA5785E2}">
  <dimension ref="A1:B7"/>
  <sheetViews>
    <sheetView workbookViewId="0">
      <selection activeCell="B4" sqref="B4"/>
    </sheetView>
  </sheetViews>
  <sheetFormatPr defaultRowHeight="15" x14ac:dyDescent="0.25"/>
  <cols>
    <col min="1" max="1" width="13.140625" customWidth="1"/>
    <col min="2" max="2" width="9.85546875" customWidth="1"/>
  </cols>
  <sheetData>
    <row r="1" spans="1:2" x14ac:dyDescent="0.25">
      <c r="A1" t="s">
        <v>77</v>
      </c>
    </row>
    <row r="4" spans="1:2" x14ac:dyDescent="0.25">
      <c r="A4" t="s">
        <v>78</v>
      </c>
      <c r="B4" t="s">
        <v>105</v>
      </c>
    </row>
    <row r="5" spans="1:2" x14ac:dyDescent="0.25">
      <c r="A5" s="7" t="s">
        <v>68</v>
      </c>
      <c r="B5" s="7" t="s">
        <v>72</v>
      </c>
    </row>
    <row r="6" spans="1:2" x14ac:dyDescent="0.25">
      <c r="A6" s="7" t="s">
        <v>69</v>
      </c>
      <c r="B6" s="7" t="s">
        <v>73</v>
      </c>
    </row>
    <row r="7" spans="1:2" x14ac:dyDescent="0.25">
      <c r="A7" s="7" t="s">
        <v>70</v>
      </c>
      <c r="B7" s="7" t="s">
        <v>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EC396-8C9C-4F76-B263-A5CE1FF31DEC}">
  <dimension ref="A1:W26"/>
  <sheetViews>
    <sheetView workbookViewId="0">
      <pane xSplit="1" ySplit="4" topLeftCell="G5" activePane="bottomRight" state="frozen"/>
      <selection pane="topRight" activeCell="B1" sqref="B1"/>
      <selection pane="bottomLeft" activeCell="A5" sqref="A5"/>
      <selection pane="bottomRight" activeCell="E32" sqref="E32"/>
    </sheetView>
  </sheetViews>
  <sheetFormatPr defaultColWidth="9.140625" defaultRowHeight="15" x14ac:dyDescent="0.25"/>
  <cols>
    <col min="1" max="16384" width="9.140625" style="18"/>
  </cols>
  <sheetData>
    <row r="1" spans="1:23" x14ac:dyDescent="0.25">
      <c r="A1" s="18" t="s">
        <v>85</v>
      </c>
    </row>
    <row r="2" spans="1:23" x14ac:dyDescent="0.25">
      <c r="A2" s="18" t="s">
        <v>103</v>
      </c>
    </row>
    <row r="4" spans="1:23" x14ac:dyDescent="0.25">
      <c r="A4" s="19"/>
      <c r="B4" s="18" t="s">
        <v>55</v>
      </c>
      <c r="C4" s="18" t="s">
        <v>56</v>
      </c>
      <c r="D4" s="18" t="s">
        <v>57</v>
      </c>
      <c r="E4" s="18" t="s">
        <v>58</v>
      </c>
      <c r="F4" s="18" t="s">
        <v>59</v>
      </c>
      <c r="G4" s="18" t="s">
        <v>60</v>
      </c>
      <c r="H4" s="18" t="s">
        <v>68</v>
      </c>
      <c r="I4" s="18" t="s">
        <v>69</v>
      </c>
      <c r="J4" s="18" t="s">
        <v>70</v>
      </c>
      <c r="K4" s="18" t="s">
        <v>72</v>
      </c>
      <c r="L4" s="18" t="s">
        <v>73</v>
      </c>
      <c r="M4" s="18" t="s">
        <v>71</v>
      </c>
      <c r="N4" s="18" t="s">
        <v>65</v>
      </c>
      <c r="O4" s="18" t="s">
        <v>66</v>
      </c>
      <c r="P4" s="18" t="s">
        <v>61</v>
      </c>
      <c r="Q4" s="18" t="s">
        <v>62</v>
      </c>
      <c r="R4" s="18" t="s">
        <v>10</v>
      </c>
      <c r="S4" s="18" t="s">
        <v>11</v>
      </c>
      <c r="T4" s="18" t="s">
        <v>48</v>
      </c>
      <c r="U4" s="18" t="s">
        <v>49</v>
      </c>
      <c r="V4" s="18" t="s">
        <v>6</v>
      </c>
      <c r="W4" s="18" t="s">
        <v>12</v>
      </c>
    </row>
    <row r="5" spans="1:23" x14ac:dyDescent="0.25">
      <c r="A5" s="18" t="s">
        <v>55</v>
      </c>
      <c r="B5" s="19"/>
      <c r="C5" s="19"/>
      <c r="D5" s="19"/>
      <c r="E5" s="19">
        <v>325.64159227213594</v>
      </c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>
        <v>325.64159227213594</v>
      </c>
    </row>
    <row r="6" spans="1:23" x14ac:dyDescent="0.25">
      <c r="A6" s="18" t="s">
        <v>56</v>
      </c>
      <c r="B6" s="19"/>
      <c r="C6" s="19"/>
      <c r="D6" s="19"/>
      <c r="E6" s="19"/>
      <c r="F6" s="19">
        <v>6657.1925647088719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>
        <v>6657.1925647088719</v>
      </c>
    </row>
    <row r="7" spans="1:23" x14ac:dyDescent="0.25">
      <c r="A7" s="18" t="s">
        <v>57</v>
      </c>
      <c r="B7" s="19"/>
      <c r="C7" s="19"/>
      <c r="D7" s="19"/>
      <c r="E7" s="19"/>
      <c r="F7" s="19"/>
      <c r="G7" s="19">
        <v>18212.366177126245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>
        <v>18212.366177126245</v>
      </c>
    </row>
    <row r="8" spans="1:23" x14ac:dyDescent="0.25">
      <c r="A8" s="18" t="s">
        <v>58</v>
      </c>
      <c r="B8" s="19">
        <v>34.969136127869241</v>
      </c>
      <c r="C8" s="19">
        <v>179.58345486181236</v>
      </c>
      <c r="D8" s="19">
        <v>25.862726135958965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>
        <v>68.434725105989628</v>
      </c>
      <c r="T8" s="19">
        <v>6.8615100000172418E-4</v>
      </c>
      <c r="U8" s="19">
        <v>0.37890856905391507</v>
      </c>
      <c r="V8" s="19">
        <v>52.046457467503743</v>
      </c>
      <c r="W8" s="19">
        <v>361.27609441918787</v>
      </c>
    </row>
    <row r="9" spans="1:23" x14ac:dyDescent="0.25">
      <c r="A9" s="18" t="s">
        <v>59</v>
      </c>
      <c r="B9" s="19">
        <v>70.989971166013206</v>
      </c>
      <c r="C9" s="19">
        <v>2817.46321981137</v>
      </c>
      <c r="D9" s="19">
        <v>1853.2837243413678</v>
      </c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>
        <v>2036.5479497392041</v>
      </c>
      <c r="T9" s="19">
        <v>0.13137745899814524</v>
      </c>
      <c r="U9" s="19">
        <v>1075.9116026592169</v>
      </c>
      <c r="V9" s="19">
        <v>969.66491533018882</v>
      </c>
      <c r="W9" s="19">
        <v>8823.9927605063604</v>
      </c>
    </row>
    <row r="10" spans="1:23" x14ac:dyDescent="0.25">
      <c r="A10" s="18" t="s">
        <v>60</v>
      </c>
      <c r="B10" s="19">
        <v>82.899454779989767</v>
      </c>
      <c r="C10" s="19">
        <v>1354.8412288310515</v>
      </c>
      <c r="D10" s="19">
        <v>5062.8012629783507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>
        <v>7844.3202554484369</v>
      </c>
      <c r="T10" s="19">
        <v>2258.226525245067</v>
      </c>
      <c r="U10" s="19">
        <v>1609.2879907876124</v>
      </c>
      <c r="V10" s="19">
        <v>372.59260291577237</v>
      </c>
      <c r="W10" s="19">
        <v>18584.969320986278</v>
      </c>
    </row>
    <row r="11" spans="1:23" x14ac:dyDescent="0.25">
      <c r="A11" s="18" t="s">
        <v>68</v>
      </c>
      <c r="B11" s="19">
        <v>35.950187462569609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>
        <v>35.950187462569609</v>
      </c>
    </row>
    <row r="12" spans="1:23" x14ac:dyDescent="0.25">
      <c r="A12" s="18" t="s">
        <v>69</v>
      </c>
      <c r="B12" s="19">
        <v>46.771281070717912</v>
      </c>
      <c r="C12" s="19">
        <v>1360.6781550194382</v>
      </c>
      <c r="D12" s="19">
        <v>6797.2367388530447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>
        <v>8204.686174943201</v>
      </c>
    </row>
    <row r="13" spans="1:23" x14ac:dyDescent="0.25">
      <c r="A13" s="18" t="s">
        <v>70</v>
      </c>
      <c r="B13" s="19">
        <v>52.583062273437164</v>
      </c>
      <c r="C13" s="19">
        <v>648.99619433914097</v>
      </c>
      <c r="D13" s="19">
        <v>2846.2237043883138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>
        <v>3547.8029610008916</v>
      </c>
    </row>
    <row r="14" spans="1:23" x14ac:dyDescent="0.25">
      <c r="A14" s="18" t="s">
        <v>72</v>
      </c>
      <c r="B14" s="19">
        <v>-1.4786953129088538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>
        <v>-1.4786953129088538</v>
      </c>
    </row>
    <row r="15" spans="1:23" x14ac:dyDescent="0.25">
      <c r="A15" s="18" t="s">
        <v>73</v>
      </c>
      <c r="B15" s="19">
        <v>3.8298671881425963</v>
      </c>
      <c r="C15" s="19">
        <v>204.86612950323027</v>
      </c>
      <c r="D15" s="19">
        <v>1023.4040894666006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>
        <v>1232.1000861579735</v>
      </c>
    </row>
    <row r="16" spans="1:23" x14ac:dyDescent="0.25">
      <c r="A16" s="18" t="s">
        <v>71</v>
      </c>
      <c r="B16" s="19">
        <v>-1.6649999999842495</v>
      </c>
      <c r="C16" s="19">
        <v>21.132625046455335</v>
      </c>
      <c r="D16" s="19">
        <v>92.678750704891328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>
        <v>112.14637575136241</v>
      </c>
    </row>
    <row r="17" spans="1:23" x14ac:dyDescent="0.25">
      <c r="A17" s="18" t="s">
        <v>65</v>
      </c>
      <c r="B17" s="19"/>
      <c r="C17" s="19"/>
      <c r="D17" s="19"/>
      <c r="E17" s="19">
        <v>1.6983382559067188</v>
      </c>
      <c r="F17" s="19">
        <v>263.18001049712598</v>
      </c>
      <c r="G17" s="19">
        <v>57.946148678192756</v>
      </c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>
        <v>322.82449743122544</v>
      </c>
    </row>
    <row r="18" spans="1:23" x14ac:dyDescent="0.25">
      <c r="A18" s="18" t="s">
        <v>66</v>
      </c>
      <c r="B18" s="19">
        <v>0.79232751628966014</v>
      </c>
      <c r="C18" s="19">
        <v>69.63155729637343</v>
      </c>
      <c r="D18" s="19">
        <v>510.8751802577155</v>
      </c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>
        <v>581.29906507037856</v>
      </c>
    </row>
    <row r="19" spans="1:23" x14ac:dyDescent="0.25">
      <c r="A19" s="18" t="s">
        <v>61</v>
      </c>
      <c r="B19" s="19"/>
      <c r="C19" s="19"/>
      <c r="D19" s="19"/>
      <c r="E19" s="19">
        <v>0.5224296879873136</v>
      </c>
      <c r="F19" s="19">
        <v>23.09125004146707</v>
      </c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>
        <v>23.613679729454383</v>
      </c>
    </row>
    <row r="20" spans="1:23" x14ac:dyDescent="0.25">
      <c r="A20" s="18" t="s">
        <v>62</v>
      </c>
      <c r="B20" s="19"/>
      <c r="C20" s="19"/>
      <c r="D20" s="19"/>
      <c r="E20" s="19"/>
      <c r="F20" s="19">
        <v>2.8370000006116851</v>
      </c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>
        <v>2.8370000006116851</v>
      </c>
    </row>
    <row r="21" spans="1:23" x14ac:dyDescent="0.25">
      <c r="A21" s="18" t="s">
        <v>10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>
        <f>R23</f>
        <v>20.390228857967394</v>
      </c>
      <c r="T21" s="19"/>
      <c r="U21" s="19"/>
      <c r="V21" s="19"/>
      <c r="W21" s="19">
        <v>20.390228857967298</v>
      </c>
    </row>
    <row r="22" spans="1:23" x14ac:dyDescent="0.25">
      <c r="A22" s="18" t="s">
        <v>11</v>
      </c>
      <c r="B22" s="19"/>
      <c r="C22" s="19"/>
      <c r="D22" s="19"/>
      <c r="E22" s="19"/>
      <c r="F22" s="19"/>
      <c r="G22" s="19"/>
      <c r="H22" s="19">
        <v>35.950187462569701</v>
      </c>
      <c r="I22" s="19">
        <v>8204.686174943201</v>
      </c>
      <c r="J22" s="19">
        <v>3547.8029610008921</v>
      </c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>
        <v>11788.439323406663</v>
      </c>
    </row>
    <row r="23" spans="1:23" x14ac:dyDescent="0.25">
      <c r="A23" s="18" t="s">
        <v>48</v>
      </c>
      <c r="B23" s="19"/>
      <c r="C23" s="19"/>
      <c r="D23" s="19"/>
      <c r="E23" s="19"/>
      <c r="F23" s="19"/>
      <c r="G23" s="19"/>
      <c r="H23" s="19"/>
      <c r="I23" s="19"/>
      <c r="J23" s="19"/>
      <c r="K23" s="19">
        <v>-1.4786953129087581</v>
      </c>
      <c r="L23" s="19">
        <v>1232.1000861579735</v>
      </c>
      <c r="M23" s="19">
        <v>112.14637575136251</v>
      </c>
      <c r="N23" s="19">
        <v>322.82449743122555</v>
      </c>
      <c r="O23" s="19">
        <v>581.29906507037867</v>
      </c>
      <c r="P23" s="19">
        <v>23.613679729454478</v>
      </c>
      <c r="Q23" s="19">
        <v>2.837000000611781</v>
      </c>
      <c r="R23" s="19">
        <v>20.390228857967394</v>
      </c>
      <c r="S23" s="19"/>
      <c r="T23" s="19"/>
      <c r="U23" s="19"/>
      <c r="V23" s="19"/>
      <c r="W23" s="19">
        <v>2293.7322376860652</v>
      </c>
    </row>
    <row r="24" spans="1:23" x14ac:dyDescent="0.25">
      <c r="A24" s="18" t="s">
        <v>49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1818.7461642550657</v>
      </c>
      <c r="T24" s="19">
        <v>35.373648831000651</v>
      </c>
      <c r="U24" s="19"/>
      <c r="V24" s="19">
        <v>831.45868892981673</v>
      </c>
      <c r="W24" s="19">
        <v>2685.5785020158828</v>
      </c>
    </row>
    <row r="25" spans="1:23" x14ac:dyDescent="0.25">
      <c r="A25" s="18" t="s">
        <v>6</v>
      </c>
      <c r="B25" s="19"/>
      <c r="C25" s="19"/>
      <c r="D25" s="19"/>
      <c r="E25" s="19">
        <v>33.413734203157986</v>
      </c>
      <c r="F25" s="19">
        <v>1877.6919352582829</v>
      </c>
      <c r="G25" s="19">
        <v>314.6569951818409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>
        <v>2225.7626646432818</v>
      </c>
    </row>
    <row r="26" spans="1:23" x14ac:dyDescent="0.25">
      <c r="A26" s="18" t="s">
        <v>12</v>
      </c>
      <c r="B26" s="19">
        <v>325.64159227213611</v>
      </c>
      <c r="C26" s="19">
        <v>6657.1925647088719</v>
      </c>
      <c r="D26" s="19">
        <v>18212.366177126241</v>
      </c>
      <c r="E26" s="19">
        <v>361.27609441918798</v>
      </c>
      <c r="F26" s="19">
        <v>8823.9927605063604</v>
      </c>
      <c r="G26" s="19">
        <v>18584.969320986278</v>
      </c>
      <c r="H26" s="19">
        <v>35.950187462569701</v>
      </c>
      <c r="I26" s="19">
        <v>8204.686174943201</v>
      </c>
      <c r="J26" s="19">
        <v>3547.8029610008921</v>
      </c>
      <c r="K26" s="19">
        <v>-1.4786953129087581</v>
      </c>
      <c r="L26" s="19">
        <v>1232.1000861579735</v>
      </c>
      <c r="M26" s="19">
        <v>112.14637575136251</v>
      </c>
      <c r="N26" s="19">
        <v>322.82449743122555</v>
      </c>
      <c r="O26" s="19">
        <v>581.29906507037867</v>
      </c>
      <c r="P26" s="19">
        <v>23.613679729454478</v>
      </c>
      <c r="Q26" s="19">
        <v>2.837000000611781</v>
      </c>
      <c r="R26" s="19">
        <v>20.390228857967394</v>
      </c>
      <c r="S26" s="19">
        <v>11788.439323406663</v>
      </c>
      <c r="T26" s="19">
        <v>2293.7322376860657</v>
      </c>
      <c r="U26" s="19">
        <v>2685.5785020158833</v>
      </c>
      <c r="V26" s="19">
        <v>2225.7626646432818</v>
      </c>
      <c r="W26" s="19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5FEC1-009E-4C33-94BF-F62C8F36F91D}">
  <dimension ref="A1:B13"/>
  <sheetViews>
    <sheetView workbookViewId="0">
      <selection activeCell="E12" sqref="E12"/>
    </sheetView>
  </sheetViews>
  <sheetFormatPr defaultRowHeight="15" x14ac:dyDescent="0.25"/>
  <sheetData>
    <row r="1" spans="1:2" x14ac:dyDescent="0.25">
      <c r="A1" s="17" t="s">
        <v>106</v>
      </c>
    </row>
    <row r="5" spans="1:2" x14ac:dyDescent="0.25">
      <c r="A5" s="17" t="s">
        <v>107</v>
      </c>
    </row>
    <row r="6" spans="1:2" x14ac:dyDescent="0.25">
      <c r="B6" t="s">
        <v>11</v>
      </c>
    </row>
    <row r="7" spans="1:2" x14ac:dyDescent="0.25">
      <c r="A7" t="s">
        <v>109</v>
      </c>
      <c r="B7">
        <v>-2</v>
      </c>
    </row>
    <row r="9" spans="1:2" x14ac:dyDescent="0.25">
      <c r="A9" t="s">
        <v>108</v>
      </c>
    </row>
    <row r="10" spans="1:2" x14ac:dyDescent="0.25">
      <c r="B10" t="s">
        <v>11</v>
      </c>
    </row>
    <row r="11" spans="1:2" x14ac:dyDescent="0.25">
      <c r="A11" s="14" t="s">
        <v>58</v>
      </c>
      <c r="B11">
        <v>0.5</v>
      </c>
    </row>
    <row r="12" spans="1:2" x14ac:dyDescent="0.25">
      <c r="A12" s="14" t="s">
        <v>59</v>
      </c>
      <c r="B12">
        <v>1.5</v>
      </c>
    </row>
    <row r="13" spans="1:2" x14ac:dyDescent="0.25">
      <c r="A13" s="14" t="s">
        <v>60</v>
      </c>
      <c r="B13">
        <v>1.5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E86EC-148A-4E43-8372-9F0586F15167}">
  <dimension ref="A1:B13"/>
  <sheetViews>
    <sheetView workbookViewId="0">
      <selection activeCell="B11" sqref="B11"/>
    </sheetView>
  </sheetViews>
  <sheetFormatPr defaultRowHeight="15" x14ac:dyDescent="0.25"/>
  <sheetData>
    <row r="1" spans="1:2" x14ac:dyDescent="0.25">
      <c r="A1" s="17" t="s">
        <v>106</v>
      </c>
    </row>
    <row r="5" spans="1:2" x14ac:dyDescent="0.25">
      <c r="A5" s="17" t="s">
        <v>107</v>
      </c>
    </row>
    <row r="6" spans="1:2" x14ac:dyDescent="0.25">
      <c r="B6" t="s">
        <v>11</v>
      </c>
    </row>
    <row r="7" spans="1:2" x14ac:dyDescent="0.25">
      <c r="A7" t="s">
        <v>109</v>
      </c>
      <c r="B7">
        <v>-1</v>
      </c>
    </row>
    <row r="9" spans="1:2" x14ac:dyDescent="0.25">
      <c r="A9" t="s">
        <v>108</v>
      </c>
    </row>
    <row r="10" spans="1:2" x14ac:dyDescent="0.25">
      <c r="B10" t="s">
        <v>11</v>
      </c>
    </row>
    <row r="11" spans="1:2" x14ac:dyDescent="0.25">
      <c r="A11" s="14" t="s">
        <v>58</v>
      </c>
      <c r="B11">
        <v>1</v>
      </c>
    </row>
    <row r="12" spans="1:2" x14ac:dyDescent="0.25">
      <c r="A12" s="14" t="s">
        <v>59</v>
      </c>
      <c r="B12">
        <v>1</v>
      </c>
    </row>
    <row r="13" spans="1:2" x14ac:dyDescent="0.25">
      <c r="A13" s="14" t="s">
        <v>60</v>
      </c>
      <c r="B13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4AD76-B72B-45DC-B5F8-06A4273099B2}">
  <dimension ref="A1:B20"/>
  <sheetViews>
    <sheetView workbookViewId="0">
      <selection activeCell="D18" sqref="D18"/>
    </sheetView>
  </sheetViews>
  <sheetFormatPr defaultRowHeight="15" x14ac:dyDescent="0.25"/>
  <sheetData>
    <row r="1" spans="1:2" x14ac:dyDescent="0.25">
      <c r="A1" t="s">
        <v>7</v>
      </c>
    </row>
    <row r="2" spans="1:2" x14ac:dyDescent="0.25">
      <c r="B2" t="s">
        <v>117</v>
      </c>
    </row>
    <row r="3" spans="1:2" x14ac:dyDescent="0.25">
      <c r="A3" s="14" t="s">
        <v>58</v>
      </c>
      <c r="B3">
        <v>0.7</v>
      </c>
    </row>
    <row r="4" spans="1:2" x14ac:dyDescent="0.25">
      <c r="A4" s="14" t="s">
        <v>59</v>
      </c>
      <c r="B4">
        <v>0.7</v>
      </c>
    </row>
    <row r="5" spans="1:2" x14ac:dyDescent="0.25">
      <c r="A5" s="14" t="s">
        <v>60</v>
      </c>
      <c r="B5">
        <v>0.7</v>
      </c>
    </row>
    <row r="6" spans="1:2" x14ac:dyDescent="0.25">
      <c r="A6" s="14"/>
    </row>
    <row r="7" spans="1:2" x14ac:dyDescent="0.25">
      <c r="B7" t="s">
        <v>118</v>
      </c>
    </row>
    <row r="8" spans="1:2" x14ac:dyDescent="0.25">
      <c r="A8" s="14" t="s">
        <v>58</v>
      </c>
      <c r="B8">
        <v>2</v>
      </c>
    </row>
    <row r="9" spans="1:2" x14ac:dyDescent="0.25">
      <c r="A9" s="14" t="s">
        <v>59</v>
      </c>
      <c r="B9">
        <v>2</v>
      </c>
    </row>
    <row r="10" spans="1:2" x14ac:dyDescent="0.25">
      <c r="A10" s="14" t="s">
        <v>60</v>
      </c>
      <c r="B10">
        <v>2</v>
      </c>
    </row>
    <row r="11" spans="1:2" x14ac:dyDescent="0.25">
      <c r="A11" s="14"/>
    </row>
    <row r="12" spans="1:2" x14ac:dyDescent="0.25">
      <c r="B12" t="s">
        <v>119</v>
      </c>
    </row>
    <row r="13" spans="1:2" x14ac:dyDescent="0.25">
      <c r="A13" s="14" t="s">
        <v>55</v>
      </c>
      <c r="B13">
        <v>0.8</v>
      </c>
    </row>
    <row r="14" spans="1:2" x14ac:dyDescent="0.25">
      <c r="A14" s="14" t="s">
        <v>56</v>
      </c>
      <c r="B14">
        <v>0.8</v>
      </c>
    </row>
    <row r="15" spans="1:2" x14ac:dyDescent="0.25">
      <c r="A15" s="14" t="s">
        <v>57</v>
      </c>
      <c r="B15">
        <v>0.8</v>
      </c>
    </row>
    <row r="17" spans="1:2" x14ac:dyDescent="0.25">
      <c r="B17" t="s">
        <v>123</v>
      </c>
    </row>
    <row r="18" spans="1:2" x14ac:dyDescent="0.25">
      <c r="A18" s="14" t="s">
        <v>58</v>
      </c>
      <c r="B18">
        <v>0</v>
      </c>
    </row>
    <row r="19" spans="1:2" x14ac:dyDescent="0.25">
      <c r="A19" s="14" t="s">
        <v>59</v>
      </c>
      <c r="B19">
        <v>3</v>
      </c>
    </row>
    <row r="20" spans="1:2" x14ac:dyDescent="0.25">
      <c r="A20" s="14" t="s">
        <v>60</v>
      </c>
      <c r="B20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50321-ADAC-43F0-BE9F-F516FE5EF749}">
  <dimension ref="A1:W26"/>
  <sheetViews>
    <sheetView workbookViewId="0">
      <pane xSplit="1" ySplit="4" topLeftCell="G5" activePane="bottomRight" state="frozen"/>
      <selection pane="topRight" activeCell="B1" sqref="B1"/>
      <selection pane="bottomLeft" activeCell="A2" sqref="A2"/>
      <selection pane="bottomRight" activeCell="B4" sqref="B4:W4"/>
    </sheetView>
  </sheetViews>
  <sheetFormatPr defaultRowHeight="15" x14ac:dyDescent="0.25"/>
  <sheetData>
    <row r="1" spans="1:23" x14ac:dyDescent="0.25">
      <c r="A1" t="s">
        <v>85</v>
      </c>
    </row>
    <row r="2" spans="1:23" x14ac:dyDescent="0.25">
      <c r="A2" t="s">
        <v>102</v>
      </c>
    </row>
    <row r="4" spans="1:23" x14ac:dyDescent="0.25">
      <c r="B4" t="s">
        <v>55</v>
      </c>
      <c r="C4" t="s">
        <v>56</v>
      </c>
      <c r="D4" t="s">
        <v>57</v>
      </c>
      <c r="E4" t="s">
        <v>58</v>
      </c>
      <c r="F4" t="s">
        <v>59</v>
      </c>
      <c r="G4" t="s">
        <v>60</v>
      </c>
      <c r="H4" t="s">
        <v>68</v>
      </c>
      <c r="I4" t="s">
        <v>69</v>
      </c>
      <c r="J4" t="s">
        <v>70</v>
      </c>
      <c r="K4" t="s">
        <v>72</v>
      </c>
      <c r="L4" t="s">
        <v>73</v>
      </c>
      <c r="M4" t="s">
        <v>71</v>
      </c>
      <c r="N4" t="s">
        <v>65</v>
      </c>
      <c r="O4" t="s">
        <v>66</v>
      </c>
      <c r="P4" t="s">
        <v>61</v>
      </c>
      <c r="Q4" t="s">
        <v>62</v>
      </c>
      <c r="R4" t="s">
        <v>10</v>
      </c>
      <c r="S4" t="s">
        <v>11</v>
      </c>
      <c r="T4" t="s">
        <v>48</v>
      </c>
      <c r="U4" t="s">
        <v>49</v>
      </c>
      <c r="V4" t="s">
        <v>6</v>
      </c>
      <c r="W4" t="s">
        <v>12</v>
      </c>
    </row>
    <row r="5" spans="1:23" x14ac:dyDescent="0.25">
      <c r="A5" t="s">
        <v>55</v>
      </c>
      <c r="E5">
        <v>325.642</v>
      </c>
      <c r="W5">
        <v>325.642</v>
      </c>
    </row>
    <row r="6" spans="1:23" x14ac:dyDescent="0.25">
      <c r="A6" t="s">
        <v>56</v>
      </c>
      <c r="F6">
        <v>6657.19</v>
      </c>
      <c r="W6">
        <v>6657.19</v>
      </c>
    </row>
    <row r="7" spans="1:23" x14ac:dyDescent="0.25">
      <c r="A7" t="s">
        <v>57</v>
      </c>
      <c r="G7">
        <v>18212.400000000001</v>
      </c>
      <c r="W7">
        <v>18212.400000000001</v>
      </c>
    </row>
    <row r="8" spans="1:23" x14ac:dyDescent="0.25">
      <c r="A8" t="s">
        <v>58</v>
      </c>
      <c r="B8">
        <v>34.969099999999997</v>
      </c>
      <c r="C8">
        <v>179.583</v>
      </c>
      <c r="D8">
        <v>25.8627</v>
      </c>
      <c r="S8">
        <v>68.434700000000007</v>
      </c>
      <c r="T8">
        <v>6.8615099999999997E-4</v>
      </c>
      <c r="U8">
        <v>0.378909</v>
      </c>
      <c r="V8">
        <v>52.046500000000002</v>
      </c>
      <c r="W8">
        <v>361.27600000000001</v>
      </c>
    </row>
    <row r="9" spans="1:23" x14ac:dyDescent="0.25">
      <c r="A9" t="s">
        <v>59</v>
      </c>
      <c r="B9">
        <v>70.989999999999995</v>
      </c>
      <c r="C9">
        <v>2817.46</v>
      </c>
      <c r="D9">
        <v>1853.28</v>
      </c>
      <c r="S9">
        <v>2036.55</v>
      </c>
      <c r="T9">
        <v>0.13137699999999999</v>
      </c>
      <c r="U9">
        <v>1075.9100000000001</v>
      </c>
      <c r="V9">
        <v>969.66499999999996</v>
      </c>
      <c r="W9">
        <v>8823.99</v>
      </c>
    </row>
    <row r="10" spans="1:23" x14ac:dyDescent="0.25">
      <c r="A10" t="s">
        <v>60</v>
      </c>
      <c r="B10">
        <v>82.899500000000003</v>
      </c>
      <c r="C10">
        <v>1354.84</v>
      </c>
      <c r="D10">
        <v>5062.8</v>
      </c>
      <c r="S10">
        <v>7844.32</v>
      </c>
      <c r="T10">
        <v>2258.23</v>
      </c>
      <c r="U10">
        <v>1609.29</v>
      </c>
      <c r="V10">
        <v>372.59300000000002</v>
      </c>
      <c r="W10">
        <v>18585</v>
      </c>
    </row>
    <row r="11" spans="1:23" x14ac:dyDescent="0.25">
      <c r="A11" t="s">
        <v>68</v>
      </c>
      <c r="B11">
        <v>35.950200000000002</v>
      </c>
      <c r="W11">
        <v>35.950200000000002</v>
      </c>
    </row>
    <row r="12" spans="1:23" x14ac:dyDescent="0.25">
      <c r="A12" t="s">
        <v>69</v>
      </c>
      <c r="B12">
        <v>46.771299999999997</v>
      </c>
      <c r="C12">
        <v>1360.68</v>
      </c>
      <c r="D12">
        <v>6797.24</v>
      </c>
      <c r="W12">
        <v>8204.69</v>
      </c>
    </row>
    <row r="13" spans="1:23" x14ac:dyDescent="0.25">
      <c r="A13" t="s">
        <v>70</v>
      </c>
      <c r="B13">
        <v>52.583100000000002</v>
      </c>
      <c r="C13">
        <v>648.99599999999998</v>
      </c>
      <c r="D13">
        <v>2846.22</v>
      </c>
      <c r="W13">
        <v>3547.8</v>
      </c>
    </row>
    <row r="14" spans="1:23" x14ac:dyDescent="0.25">
      <c r="A14" t="s">
        <v>72</v>
      </c>
      <c r="B14">
        <v>-1.4786999999999999</v>
      </c>
      <c r="W14">
        <v>-1.4786999999999999</v>
      </c>
    </row>
    <row r="15" spans="1:23" x14ac:dyDescent="0.25">
      <c r="A15" t="s">
        <v>73</v>
      </c>
      <c r="B15">
        <v>3.8298700000000001</v>
      </c>
      <c r="C15">
        <v>204.86600000000001</v>
      </c>
      <c r="D15">
        <v>1023.4</v>
      </c>
      <c r="W15">
        <v>1232.0999999999999</v>
      </c>
    </row>
    <row r="16" spans="1:23" x14ac:dyDescent="0.25">
      <c r="A16" t="s">
        <v>71</v>
      </c>
      <c r="B16">
        <v>-1.665</v>
      </c>
      <c r="C16">
        <v>21.1326</v>
      </c>
      <c r="D16">
        <v>92.678799999999995</v>
      </c>
      <c r="W16">
        <v>112.146</v>
      </c>
    </row>
    <row r="17" spans="1:23" x14ac:dyDescent="0.25">
      <c r="A17" t="s">
        <v>65</v>
      </c>
      <c r="E17">
        <v>1.69834</v>
      </c>
      <c r="F17">
        <v>263.18</v>
      </c>
      <c r="G17">
        <v>57.946100000000001</v>
      </c>
      <c r="W17">
        <v>322.82400000000001</v>
      </c>
    </row>
    <row r="18" spans="1:23" x14ac:dyDescent="0.25">
      <c r="A18" t="s">
        <v>66</v>
      </c>
      <c r="B18">
        <v>0.79232800000000003</v>
      </c>
      <c r="C18">
        <v>69.631600000000006</v>
      </c>
      <c r="D18">
        <v>510.875</v>
      </c>
      <c r="W18">
        <v>581.29899999999998</v>
      </c>
    </row>
    <row r="19" spans="1:23" x14ac:dyDescent="0.25">
      <c r="A19" t="s">
        <v>61</v>
      </c>
      <c r="E19">
        <v>0.52242999999999995</v>
      </c>
      <c r="F19">
        <v>23.0913</v>
      </c>
      <c r="W19">
        <v>23.613700000000001</v>
      </c>
    </row>
    <row r="20" spans="1:23" x14ac:dyDescent="0.25">
      <c r="A20" t="s">
        <v>62</v>
      </c>
      <c r="F20">
        <v>2.8370000000000002</v>
      </c>
      <c r="W20">
        <v>2.8370000000000002</v>
      </c>
    </row>
    <row r="21" spans="1:23" x14ac:dyDescent="0.25">
      <c r="A21" t="s">
        <v>10</v>
      </c>
      <c r="S21">
        <v>20.3902</v>
      </c>
      <c r="W21">
        <v>20.3902</v>
      </c>
    </row>
    <row r="22" spans="1:23" x14ac:dyDescent="0.25">
      <c r="A22" t="s">
        <v>11</v>
      </c>
      <c r="H22">
        <v>35.950200000000002</v>
      </c>
      <c r="I22">
        <v>8204.69</v>
      </c>
      <c r="J22">
        <v>2287.87</v>
      </c>
      <c r="W22">
        <v>10528.5</v>
      </c>
    </row>
    <row r="23" spans="1:23" x14ac:dyDescent="0.25">
      <c r="A23" t="s">
        <v>48</v>
      </c>
      <c r="K23">
        <v>-1.4786999999999999</v>
      </c>
      <c r="L23">
        <v>1232.0999999999999</v>
      </c>
      <c r="M23">
        <v>112.146</v>
      </c>
      <c r="N23">
        <v>322.82400000000001</v>
      </c>
      <c r="O23">
        <v>581.29899999999998</v>
      </c>
      <c r="P23">
        <v>23.613700000000001</v>
      </c>
      <c r="Q23">
        <v>2.8370000000000002</v>
      </c>
      <c r="R23">
        <v>20.3902</v>
      </c>
      <c r="W23">
        <v>2293.73</v>
      </c>
    </row>
    <row r="24" spans="1:23" x14ac:dyDescent="0.25">
      <c r="A24" t="s">
        <v>49</v>
      </c>
      <c r="J24">
        <v>1259.94</v>
      </c>
      <c r="S24">
        <v>558.80999999999995</v>
      </c>
      <c r="T24">
        <v>35.373600000000003</v>
      </c>
      <c r="V24">
        <v>831.45899999999995</v>
      </c>
      <c r="W24">
        <v>2685.58</v>
      </c>
    </row>
    <row r="25" spans="1:23" x14ac:dyDescent="0.25">
      <c r="A25" t="s">
        <v>6</v>
      </c>
      <c r="E25">
        <v>33.413699999999999</v>
      </c>
      <c r="F25">
        <v>1877.69</v>
      </c>
      <c r="G25">
        <v>314.65699999999998</v>
      </c>
      <c r="W25">
        <v>2225.7600000000002</v>
      </c>
    </row>
    <row r="26" spans="1:23" x14ac:dyDescent="0.25">
      <c r="A26" t="s">
        <v>12</v>
      </c>
      <c r="B26">
        <v>325.642</v>
      </c>
      <c r="C26">
        <v>6657.19</v>
      </c>
      <c r="D26">
        <v>18212.400000000001</v>
      </c>
      <c r="E26">
        <v>361.27600000000001</v>
      </c>
      <c r="F26">
        <v>8823.99</v>
      </c>
      <c r="G26">
        <v>18585</v>
      </c>
      <c r="H26">
        <v>35.950200000000002</v>
      </c>
      <c r="I26">
        <v>8204.69</v>
      </c>
      <c r="J26">
        <v>3547.8</v>
      </c>
      <c r="K26">
        <v>-1.4786999999999999</v>
      </c>
      <c r="L26">
        <v>1232.0999999999999</v>
      </c>
      <c r="M26">
        <v>112.146</v>
      </c>
      <c r="N26">
        <v>322.82400000000001</v>
      </c>
      <c r="O26">
        <v>581.29899999999998</v>
      </c>
      <c r="P26">
        <v>23.613700000000001</v>
      </c>
      <c r="Q26">
        <v>2.8370000000000002</v>
      </c>
      <c r="R26">
        <v>20.3902</v>
      </c>
      <c r="S26">
        <v>10528.5</v>
      </c>
      <c r="T26">
        <v>2293.73</v>
      </c>
      <c r="U26">
        <v>2685.58</v>
      </c>
      <c r="V26">
        <v>2225.7600000000002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Index</vt:lpstr>
      <vt:lpstr>Index-old</vt:lpstr>
      <vt:lpstr>Sets</vt:lpstr>
      <vt:lpstr>Maps</vt:lpstr>
      <vt:lpstr>SAM-USA333</vt:lpstr>
      <vt:lpstr>LES</vt:lpstr>
      <vt:lpstr>LES-CD</vt:lpstr>
      <vt:lpstr>ELAST</vt:lpstr>
      <vt:lpstr>SAM_USA_with_tf-deprec</vt:lpstr>
      <vt:lpstr>sam_USA_no_tf</vt:lpstr>
      <vt:lpstr>SAM_USA _UNI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Robinson, Sherman (IFPRI)</dc:creator>
  <cp:lastModifiedBy>Thierfelder, Karen E CIV USNA Annapolis</cp:lastModifiedBy>
  <dcterms:created xsi:type="dcterms:W3CDTF">2022-10-06T18:46:41Z</dcterms:created>
  <dcterms:modified xsi:type="dcterms:W3CDTF">2025-12-07T21:46:47Z</dcterms:modified>
</cp:coreProperties>
</file>